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085" windowHeight="7530" activeTab="1"/>
  </bookViews>
  <sheets>
    <sheet name="9кл_общие" sheetId="1" r:id="rId1"/>
    <sheet name="9_выпускники" sheetId="2" r:id="rId2"/>
    <sheet name="9_ОВЗ" sheetId="3" r:id="rId3"/>
  </sheets>
  <definedNames>
    <definedName name="_xlnm.Print_Area" localSheetId="0">'9кл_общие'!$A$1:$V$32</definedName>
  </definedNames>
  <calcPr fullCalcOnLoad="1"/>
</workbook>
</file>

<file path=xl/sharedStrings.xml><?xml version="1.0" encoding="utf-8"?>
<sst xmlns="http://schemas.openxmlformats.org/spreadsheetml/2006/main" count="371" uniqueCount="182">
  <si>
    <t>МБОУ СШ №8</t>
  </si>
  <si>
    <t>МБОУ СШ №7</t>
  </si>
  <si>
    <r>
      <t xml:space="preserve">Информация о дальнейшем обучении выпускников 9-х классов 2018 года, продолжающих обучение в </t>
    </r>
    <r>
      <rPr>
        <b/>
        <u val="single"/>
        <sz val="20"/>
        <color indexed="10"/>
        <rFont val="Times New Roman"/>
        <family val="1"/>
      </rPr>
      <t>другом образовательном учреждении</t>
    </r>
  </si>
  <si>
    <r>
      <t xml:space="preserve">Информация о дальнейшем обучении выпускников 9-х классов 2018 года, имеющих статус </t>
    </r>
    <r>
      <rPr>
        <b/>
        <sz val="14"/>
        <color indexed="10"/>
        <rFont val="Times New Roman"/>
        <family val="1"/>
      </rPr>
      <t>ребенок-инвалид, инвалид, обучающийся с ОВЗ</t>
    </r>
  </si>
  <si>
    <t xml:space="preserve">Кол-во выпускников </t>
  </si>
  <si>
    <t>ГБПОУ РО "ВТИТБиД"</t>
  </si>
  <si>
    <t xml:space="preserve">Ф.И.О. выпускника </t>
  </si>
  <si>
    <t>ГБПОУ РО «ВТОПиТ»</t>
  </si>
  <si>
    <t>МБОУ "Лицей №16"</t>
  </si>
  <si>
    <t>МБОУ "Лицей №24"</t>
  </si>
  <si>
    <t>МБОУ "Гимн.Шанс"</t>
  </si>
  <si>
    <t>МБОУ "Гимн.Юнона"</t>
  </si>
  <si>
    <t>МБОУ "Гимн.Юридич."</t>
  </si>
  <si>
    <t>ПОУ в г.Волгодонске</t>
  </si>
  <si>
    <t>ПОУ за пределами</t>
  </si>
  <si>
    <t>ПОУ на территории Ростовсокй области (количество человек)</t>
  </si>
  <si>
    <r>
      <t xml:space="preserve">Примечание </t>
    </r>
    <r>
      <rPr>
        <i/>
        <sz val="8"/>
        <color indexed="8"/>
        <rFont val="Times New Roman"/>
        <family val="1"/>
      </rPr>
      <t>(ребенок-инвалид, инвалид, обучающийся с ОВЗ)</t>
    </r>
  </si>
  <si>
    <t>Валентиенко Анастасия Николаевна</t>
  </si>
  <si>
    <t xml:space="preserve">Иверский Владислав Вячеславович </t>
  </si>
  <si>
    <t>Овчаренко Анастасия Александровна</t>
  </si>
  <si>
    <t>Александрова Ирина Станиславовна</t>
  </si>
  <si>
    <t>Не обучается** - указать причину</t>
  </si>
  <si>
    <t>ячейки "КОНТРОЛЬ" не заполнять!!!</t>
  </si>
  <si>
    <t>Трудоустроен* - указать место работы</t>
  </si>
  <si>
    <t>Дата и номер подтверждающего документа</t>
  </si>
  <si>
    <t>Информация о выпускниках 9-х  классов 2018 года</t>
  </si>
  <si>
    <t>ВИТИ НИЯУ МИФИ</t>
  </si>
  <si>
    <t>Ростов-на-Дону</t>
  </si>
  <si>
    <t>Константиновск</t>
  </si>
  <si>
    <t>Ростов-на Дону</t>
  </si>
  <si>
    <t>ГБПОУ РКЗИПТ</t>
  </si>
  <si>
    <t>ГБПОУ РО "ВМК"</t>
  </si>
  <si>
    <t>ГБПОУ РО ПУ №69</t>
  </si>
  <si>
    <t>ГБПОУ РО "ВТЭТ"</t>
  </si>
  <si>
    <t>МБОУ СШ "ЦО"</t>
  </si>
  <si>
    <t>ГБПОУ РО "ВПК"</t>
  </si>
  <si>
    <t xml:space="preserve"> ВИТИ НИЯУ МИФИ</t>
  </si>
  <si>
    <t>ГБПОУ РО "ВТММ"</t>
  </si>
  <si>
    <r>
      <t>Класс</t>
    </r>
    <r>
      <rPr>
        <i/>
        <sz val="8"/>
        <color indexed="8"/>
        <rFont val="Times New Roman"/>
        <family val="1"/>
      </rPr>
      <t xml:space="preserve"> (9, 11)</t>
    </r>
  </si>
  <si>
    <t>ПОУ на территории РФ (количество человек)</t>
  </si>
  <si>
    <t>Наименование ОУ, которое окончил выпускник</t>
  </si>
  <si>
    <t>КОНТРОЛЬ</t>
  </si>
  <si>
    <t>Примечание</t>
  </si>
  <si>
    <t>Наименование ОУ, куда поступил</t>
  </si>
  <si>
    <t>СПО на территории г.Волгодонска</t>
  </si>
  <si>
    <t>10 класс</t>
  </si>
  <si>
    <t>МБОУ СШ №22</t>
  </si>
  <si>
    <t>МБОУ СШ №9</t>
  </si>
  <si>
    <t>в своем ОУ</t>
  </si>
  <si>
    <t>МБОУ СШ №12</t>
  </si>
  <si>
    <t>МБОУ СШ №15</t>
  </si>
  <si>
    <t>МБОУ СШ №23</t>
  </si>
  <si>
    <t>МБОУ СШ №1</t>
  </si>
  <si>
    <t>МБОУ СШ №21</t>
  </si>
  <si>
    <t>МБОУ СШ №13</t>
  </si>
  <si>
    <t>МБОУ СШ №18</t>
  </si>
  <si>
    <t>МБОУ СШ №11</t>
  </si>
  <si>
    <t>МБОУ СШ №5</t>
  </si>
  <si>
    <t>МБОУ "Лицей Политэк"</t>
  </si>
  <si>
    <t xml:space="preserve">в другом ОУ г.Волгодонска </t>
  </si>
  <si>
    <t>Наименование ОУ (краткое)</t>
  </si>
  <si>
    <t>Трудоустроен* (количество)</t>
  </si>
  <si>
    <t>Не обучается** (количество)</t>
  </si>
  <si>
    <t>за пределами г.Волгодонска</t>
  </si>
  <si>
    <t>№ п/п</t>
  </si>
  <si>
    <t xml:space="preserve">Город </t>
  </si>
  <si>
    <t>всего</t>
  </si>
  <si>
    <t>разница</t>
  </si>
  <si>
    <t>ВСЕГО</t>
  </si>
  <si>
    <t>Ла Александра Сергеевна</t>
  </si>
  <si>
    <t>Белов Алексей Андреевич</t>
  </si>
  <si>
    <t>Шахтин Никита Сергеевич</t>
  </si>
  <si>
    <t>Бодрова  Ольга Олеговна</t>
  </si>
  <si>
    <t>Фомина Дарья Дмитриевна</t>
  </si>
  <si>
    <t>Рубцова Марина Юрьевна</t>
  </si>
  <si>
    <t>Фатун Софья Ивановна</t>
  </si>
  <si>
    <t>ИМСИТ</t>
  </si>
  <si>
    <t>ГБПОУ РО "Ростовский колледж культуры"</t>
  </si>
  <si>
    <t xml:space="preserve">Телюк Александр Русланович            </t>
  </si>
  <si>
    <t xml:space="preserve">Радионов Данил Владимирович          </t>
  </si>
  <si>
    <t>МБОУ Лицей № 16         г.Волгодонска</t>
  </si>
  <si>
    <t>Краснодар</t>
  </si>
  <si>
    <t>Волгодонск</t>
  </si>
  <si>
    <t>Некрасов Даниил Романович</t>
  </si>
  <si>
    <t>Усенко Яна Александровна</t>
  </si>
  <si>
    <t>Джобадзе Георгий Михайлович</t>
  </si>
  <si>
    <t>Донсков Дмитрий Сергеевич</t>
  </si>
  <si>
    <t>МБОУ СШ "ЦО" г.Волгодонска</t>
  </si>
  <si>
    <t>Пехтер Сергей Владимирович</t>
  </si>
  <si>
    <t>Козлова Екатерина Андреевна</t>
  </si>
  <si>
    <t>Долгов Алексей Викторович</t>
  </si>
  <si>
    <t>Сухова Валерия Витальевна</t>
  </si>
  <si>
    <t>Пшеничный Александр Юрьевич</t>
  </si>
  <si>
    <t>Лабуренко Кирилл Юрьевич</t>
  </si>
  <si>
    <t>Семенкин Виталий Алексеевич</t>
  </si>
  <si>
    <t xml:space="preserve">Тищенко Арина Денисовна </t>
  </si>
  <si>
    <t>Пишуков Максим Кириллович</t>
  </si>
  <si>
    <t>Петиш Владислав Витальевич</t>
  </si>
  <si>
    <t xml:space="preserve">Паденко Алеся Михайловна </t>
  </si>
  <si>
    <t>Путинцев Даниил Валерьевич</t>
  </si>
  <si>
    <t>Олейник Валентин Николаевич</t>
  </si>
  <si>
    <t xml:space="preserve">Гальцов Максим Евгеньевич </t>
  </si>
  <si>
    <t>Мацук Милана Александровна</t>
  </si>
  <si>
    <t>Смоляков Иван Алексеевич</t>
  </si>
  <si>
    <t>Зюкина Юлия Александровна</t>
  </si>
  <si>
    <t>Колодяжный Артём Николаевич</t>
  </si>
  <si>
    <t>ФЭК ФГБОУ ВО "РГЭУ(РИНХ)"</t>
  </si>
  <si>
    <t>Буланов Денис Валерьевич</t>
  </si>
  <si>
    <t>Киряш Ярослав Михайлович</t>
  </si>
  <si>
    <t>Коцуконь Виктор Николаевич</t>
  </si>
  <si>
    <t>Тельнов Герман Вадимович</t>
  </si>
  <si>
    <t>Прохоренко Илона Мушфиговна</t>
  </si>
  <si>
    <t xml:space="preserve">Титова Валентина Сергеевна </t>
  </si>
  <si>
    <t>Коткова Александра Эдуардовна</t>
  </si>
  <si>
    <t xml:space="preserve">Сугоняк Ангелина Евгеньевна </t>
  </si>
  <si>
    <t xml:space="preserve">Федосеева Виктория Васильевна </t>
  </si>
  <si>
    <t>Череповский Даниил Дмитриевич</t>
  </si>
  <si>
    <t xml:space="preserve">Сизихина Кристина Алексеевна </t>
  </si>
  <si>
    <t xml:space="preserve">Наконечный Данил Викторович </t>
  </si>
  <si>
    <t>Сидоренко Екатерина Романовна</t>
  </si>
  <si>
    <t>Бесчастная Татьяна Викторовна</t>
  </si>
  <si>
    <t xml:space="preserve">Горелик Игорь Александрович </t>
  </si>
  <si>
    <t>Кандаурова Наталья Михайловна</t>
  </si>
  <si>
    <t>Сиденко Никита Александрович</t>
  </si>
  <si>
    <t>Харитоненко Вячеслав Олегович</t>
  </si>
  <si>
    <t>Фильчикова Анастасия Сергеевна</t>
  </si>
  <si>
    <t>Колесников Герман Александрович</t>
  </si>
  <si>
    <t xml:space="preserve">Сенова Полина Александровна </t>
  </si>
  <si>
    <t xml:space="preserve">Хмячина Анастасия Сергеевна </t>
  </si>
  <si>
    <t>Калитвенцев Никита Владимирович</t>
  </si>
  <si>
    <t>ГБПОУ РО КТАУ           (КСХТ)</t>
  </si>
  <si>
    <t>Васильева Анастасия Сергеевна</t>
  </si>
  <si>
    <t xml:space="preserve">Кандаурова Елена Михайловна </t>
  </si>
  <si>
    <t xml:space="preserve">Шевченко Владимир Владимирович </t>
  </si>
  <si>
    <t>Свиридов Анатолий Васильевич</t>
  </si>
  <si>
    <t>Вовнянка Александр Алексеевич</t>
  </si>
  <si>
    <t>Субботина Алевтина Евгеньевна</t>
  </si>
  <si>
    <t>Гайнутдинов Данила Сергеевич</t>
  </si>
  <si>
    <t>Кравчук Александра Валерьевна</t>
  </si>
  <si>
    <t xml:space="preserve">Тараскина Анастасия Сергеевна </t>
  </si>
  <si>
    <t>ГБПОУ РО ВТИТБиД</t>
  </si>
  <si>
    <t>ГБПОУ РО "ВТОПиТ"</t>
  </si>
  <si>
    <t>Финансово-экономический колледж федерального государственного 
бюджетного образовательного учреждения высшего 
образования «РГЭУ (РИНХ)»</t>
  </si>
  <si>
    <t>Государственное общеобразовательное учреждение Ростовской области "Ростовская санаторная школа-интернат № 28"</t>
  </si>
  <si>
    <t>06.09.18 № 26-01-20/110</t>
  </si>
  <si>
    <t>04.09.2018 №17336</t>
  </si>
  <si>
    <t>06.09.18 № 26-01-20/109</t>
  </si>
  <si>
    <t>04.09.2018 № 934</t>
  </si>
  <si>
    <t>03.09.2018 № 955</t>
  </si>
  <si>
    <t>04.0.2018 № 118</t>
  </si>
  <si>
    <t>06.09.18 № 26.01-20/108</t>
  </si>
  <si>
    <t>05.09.2018 № 425</t>
  </si>
  <si>
    <t>07.09.18 №1112</t>
  </si>
  <si>
    <t>07.09.18 № 1363</t>
  </si>
  <si>
    <t>03.09.2018 № 956</t>
  </si>
  <si>
    <t>03.09.2018 № 957</t>
  </si>
  <si>
    <t>06.09.18 №898</t>
  </si>
  <si>
    <t>04.09.2018 №1014</t>
  </si>
  <si>
    <t xml:space="preserve">№ 435 от 05.09.2018 </t>
  </si>
  <si>
    <t>№ 346 от 07.09.2918</t>
  </si>
  <si>
    <t>№ 715 от 07.09.2018</t>
  </si>
  <si>
    <t>№ 263 от 05.09.2018</t>
  </si>
  <si>
    <t>№ 481 от  27.08.2018</t>
  </si>
  <si>
    <t>№ 461 от 05.09.2018</t>
  </si>
  <si>
    <t>№ 930 от 03.09.2018</t>
  </si>
  <si>
    <t>№ 716 от 07.09.2018</t>
  </si>
  <si>
    <t>№ 1060 от 05.09.2018</t>
  </si>
  <si>
    <t>№ 681/3 от 30.08.2018</t>
  </si>
  <si>
    <t>№ 24 от 07.09.2018</t>
  </si>
  <si>
    <t>03.09.2018 № 958</t>
  </si>
  <si>
    <t>30.08.2018 № 641/3</t>
  </si>
  <si>
    <t xml:space="preserve">  05.09.18             №26-01-20/52</t>
  </si>
  <si>
    <t>07.09.18              № 20-01-20/92</t>
  </si>
  <si>
    <t>05.09.18 № 428</t>
  </si>
  <si>
    <t>06.09.18 № 695</t>
  </si>
  <si>
    <t>05.09.18 №422</t>
  </si>
  <si>
    <t>05.09.18 №7893</t>
  </si>
  <si>
    <t>05.09.18 № 427</t>
  </si>
  <si>
    <t>05.09.18 № 1075</t>
  </si>
  <si>
    <t>17.08.2018 № 320</t>
  </si>
  <si>
    <t>ГБПОУ РО "ТМПТ"</t>
  </si>
  <si>
    <t>РО Тарасовский         р-н п.Тарасовский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</si>
</sst>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_p_._-;\-* #,##0_p_._-;_-* &quot;-&quot;_p_._-;_-@_-"/>
    <numFmt numFmtId="169" formatCode="_-* #,##0.00_p_._-;\-* #,##0.00_p_._-;_-* &quot;-&quot;??_p_._-;_-@_-"/>
    <numFmt numFmtId="170" formatCode="0.0"/>
    <numFmt numFmtId="171" formatCode="_-* #,##0_р_._-;\-* #,##0_р_._-;_-* &quot;-&quot;_р_._-;_-@_-"/>
    <numFmt numFmtId="172" formatCode="_-* #,##0&quot;р.&quot;_-;\-* #,##0&quot;р.&quot;_-;_-* &quot;-&quot;&quot;р.&quot;_-;_-@_-"/>
    <numFmt numFmtId="173" formatCode="_-* #,##0.00_р_._-;\-* #,##0.00_р_._-;_-* &quot;-&quot;??_р_._-;_-@_-"/>
    <numFmt numFmtId="174" formatCode="_-* #,##0.00&quot;р.&quot;_-;\-* #,##0.00&quot;р.&quot;_-;_-* &quot;-&quot;??&quot;р.&quot;_-;_-@_-"/>
  </numFmts>
  <fonts count="55">
    <font>
      <sz val="11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u val="single"/>
      <sz val="20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8"/>
      <color indexed="8"/>
      <name val="Times New Roman"/>
      <family val="1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rgb="FF1F497D"/>
      <name val="Calibri"/>
      <family val="2"/>
    </font>
    <font>
      <b/>
      <sz val="13"/>
      <color rgb="FF1F497D"/>
      <name val="Calibri"/>
      <family val="2"/>
    </font>
    <font>
      <b/>
      <sz val="11"/>
      <color rgb="FF1F497D"/>
      <name val="Calibri"/>
      <family val="2"/>
    </font>
    <font>
      <b/>
      <sz val="18"/>
      <color rgb="FF1F497D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Times New Roman"/>
      <family val="1"/>
    </font>
    <font>
      <sz val="10"/>
      <color rgb="FF0070C0"/>
      <name val="Times New Roman"/>
      <family val="1"/>
    </font>
    <font>
      <b/>
      <sz val="10"/>
      <color rgb="FF1F497D"/>
      <name val="Times New Roman"/>
      <family val="1"/>
    </font>
    <font>
      <sz val="10"/>
      <color rgb="FF052635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1">
    <xf numFmtId="0" fontId="0" fillId="0" borderId="0" xfId="0" applyNumberFormat="1" applyFont="1" applyAlignment="1">
      <alignment/>
    </xf>
    <xf numFmtId="0" fontId="6" fillId="12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15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51" fillId="33" borderId="10" xfId="0" applyNumberFormat="1" applyFont="1" applyFill="1" applyBorder="1" applyAlignment="1">
      <alignment horizontal="center" vertical="center"/>
    </xf>
    <xf numFmtId="0" fontId="7" fillId="10" borderId="11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vertical="center" wrapText="1"/>
    </xf>
    <xf numFmtId="0" fontId="6" fillId="12" borderId="12" xfId="0" applyNumberFormat="1" applyFont="1" applyFill="1" applyBorder="1" applyAlignment="1">
      <alignment horizontal="center" vertical="center" wrapText="1"/>
    </xf>
    <xf numFmtId="0" fontId="6" fillId="12" borderId="13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19" borderId="1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51" fillId="33" borderId="14" xfId="0" applyNumberFormat="1" applyFont="1" applyFill="1" applyBorder="1" applyAlignment="1">
      <alignment horizontal="center" vertical="center"/>
    </xf>
    <xf numFmtId="0" fontId="6" fillId="15" borderId="11" xfId="0" applyNumberFormat="1" applyFont="1" applyFill="1" applyBorder="1" applyAlignment="1">
      <alignment horizontal="center" vertical="center" wrapText="1"/>
    </xf>
    <xf numFmtId="0" fontId="7" fillId="12" borderId="15" xfId="0" applyNumberFormat="1" applyFont="1" applyFill="1" applyBorder="1" applyAlignment="1">
      <alignment horizontal="center" vertical="center" textRotation="90" wrapText="1"/>
    </xf>
    <xf numFmtId="0" fontId="7" fillId="12" borderId="16" xfId="0" applyNumberFormat="1" applyFont="1" applyFill="1" applyBorder="1" applyAlignment="1">
      <alignment horizontal="center" vertical="center" textRotation="90" wrapText="1"/>
    </xf>
    <xf numFmtId="0" fontId="7" fillId="12" borderId="17" xfId="0" applyNumberFormat="1" applyFont="1" applyFill="1" applyBorder="1" applyAlignment="1">
      <alignment horizontal="center" vertical="center" textRotation="90" wrapText="1"/>
    </xf>
    <xf numFmtId="0" fontId="6" fillId="0" borderId="15" xfId="0" applyNumberFormat="1" applyFont="1" applyBorder="1" applyAlignment="1">
      <alignment horizontal="center" vertical="center" textRotation="90" wrapText="1"/>
    </xf>
    <xf numFmtId="0" fontId="6" fillId="0" borderId="16" xfId="0" applyNumberFormat="1" applyFont="1" applyFill="1" applyBorder="1" applyAlignment="1">
      <alignment horizontal="center" vertical="center" textRotation="90" wrapText="1"/>
    </xf>
    <xf numFmtId="0" fontId="6" fillId="0" borderId="16" xfId="0" applyNumberFormat="1" applyFont="1" applyBorder="1" applyAlignment="1">
      <alignment horizontal="center" vertical="center" textRotation="90" wrapText="1"/>
    </xf>
    <xf numFmtId="0" fontId="6" fillId="0" borderId="17" xfId="0" applyNumberFormat="1" applyFont="1" applyBorder="1" applyAlignment="1">
      <alignment horizontal="center" vertical="center" textRotation="90" wrapText="1"/>
    </xf>
    <xf numFmtId="0" fontId="52" fillId="33" borderId="18" xfId="0" applyNumberFormat="1" applyFont="1" applyFill="1" applyBorder="1" applyAlignment="1">
      <alignment horizontal="center" vertical="center" textRotation="90" wrapText="1"/>
    </xf>
    <xf numFmtId="0" fontId="52" fillId="33" borderId="16" xfId="0" applyNumberFormat="1" applyFont="1" applyFill="1" applyBorder="1" applyAlignment="1">
      <alignment horizontal="center" vertical="center" textRotation="90" wrapText="1"/>
    </xf>
    <xf numFmtId="0" fontId="8" fillId="33" borderId="16" xfId="0" applyNumberFormat="1" applyFont="1" applyFill="1" applyBorder="1" applyAlignment="1">
      <alignment horizontal="center" vertical="center" textRotation="90" wrapText="1"/>
    </xf>
    <xf numFmtId="0" fontId="8" fillId="33" borderId="17" xfId="0" applyNumberFormat="1" applyFont="1" applyFill="1" applyBorder="1" applyAlignment="1">
      <alignment horizontal="center" vertical="center" textRotation="90" wrapText="1"/>
    </xf>
    <xf numFmtId="0" fontId="7" fillId="10" borderId="19" xfId="0" applyNumberFormat="1" applyFont="1" applyFill="1" applyBorder="1" applyAlignment="1">
      <alignment vertical="center" wrapText="1"/>
    </xf>
    <xf numFmtId="0" fontId="6" fillId="12" borderId="20" xfId="0" applyNumberFormat="1" applyFont="1" applyFill="1" applyBorder="1" applyAlignment="1">
      <alignment horizontal="center" vertical="center" wrapText="1"/>
    </xf>
    <xf numFmtId="0" fontId="6" fillId="12" borderId="21" xfId="0" applyNumberFormat="1" applyFont="1" applyFill="1" applyBorder="1" applyAlignment="1">
      <alignment horizontal="center" vertical="center" wrapText="1"/>
    </xf>
    <xf numFmtId="0" fontId="6" fillId="12" borderId="22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19" borderId="22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15" borderId="19" xfId="0" applyNumberFormat="1" applyFont="1" applyFill="1" applyBorder="1" applyAlignment="1">
      <alignment horizontal="center" vertical="center" wrapText="1"/>
    </xf>
    <xf numFmtId="0" fontId="51" fillId="33" borderId="23" xfId="0" applyNumberFormat="1" applyFont="1" applyFill="1" applyBorder="1" applyAlignment="1">
      <alignment horizontal="center" vertical="center"/>
    </xf>
    <xf numFmtId="0" fontId="51" fillId="33" borderId="21" xfId="0" applyNumberFormat="1" applyFont="1" applyFill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9" fillId="0" borderId="26" xfId="0" applyNumberFormat="1" applyFont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vertical="center" wrapText="1"/>
    </xf>
    <xf numFmtId="0" fontId="6" fillId="12" borderId="28" xfId="0" applyNumberFormat="1" applyFont="1" applyFill="1" applyBorder="1" applyAlignment="1">
      <alignment horizontal="center" vertical="center" wrapText="1"/>
    </xf>
    <xf numFmtId="0" fontId="6" fillId="12" borderId="29" xfId="0" applyNumberFormat="1" applyFont="1" applyFill="1" applyBorder="1" applyAlignment="1">
      <alignment horizontal="center" vertical="center" wrapText="1"/>
    </xf>
    <xf numFmtId="0" fontId="6" fillId="12" borderId="30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19" borderId="30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15" borderId="27" xfId="0" applyNumberFormat="1" applyFont="1" applyFill="1" applyBorder="1" applyAlignment="1">
      <alignment horizontal="center" vertical="center" wrapText="1"/>
    </xf>
    <xf numFmtId="0" fontId="51" fillId="33" borderId="31" xfId="0" applyNumberFormat="1" applyFont="1" applyFill="1" applyBorder="1" applyAlignment="1">
      <alignment horizontal="center" vertical="center"/>
    </xf>
    <xf numFmtId="0" fontId="51" fillId="33" borderId="29" xfId="0" applyNumberFormat="1" applyFont="1" applyFill="1" applyBorder="1" applyAlignment="1">
      <alignment horizontal="center" vertical="center"/>
    </xf>
    <xf numFmtId="0" fontId="10" fillId="0" borderId="24" xfId="0" applyNumberFormat="1" applyFont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0" fontId="51" fillId="33" borderId="33" xfId="0" applyNumberFormat="1" applyFont="1" applyFill="1" applyBorder="1" applyAlignment="1">
      <alignment horizontal="center" vertical="center"/>
    </xf>
    <xf numFmtId="0" fontId="51" fillId="33" borderId="32" xfId="0" applyNumberFormat="1" applyFont="1" applyFill="1" applyBorder="1" applyAlignment="1">
      <alignment horizontal="center" vertical="center"/>
    </xf>
    <xf numFmtId="0" fontId="10" fillId="33" borderId="26" xfId="0" applyNumberFormat="1" applyFont="1" applyFill="1" applyBorder="1" applyAlignment="1">
      <alignment horizontal="center" vertical="center"/>
    </xf>
    <xf numFmtId="0" fontId="51" fillId="33" borderId="34" xfId="0" applyNumberFormat="1" applyFont="1" applyFill="1" applyBorder="1" applyAlignment="1">
      <alignment horizontal="center" vertical="center"/>
    </xf>
    <xf numFmtId="0" fontId="51" fillId="33" borderId="35" xfId="0" applyNumberFormat="1" applyFont="1" applyFill="1" applyBorder="1" applyAlignment="1">
      <alignment horizontal="center" vertical="center"/>
    </xf>
    <xf numFmtId="0" fontId="51" fillId="33" borderId="36" xfId="0" applyNumberFormat="1" applyFont="1" applyFill="1" applyBorder="1" applyAlignment="1">
      <alignment horizontal="center" vertical="center"/>
    </xf>
    <xf numFmtId="0" fontId="51" fillId="33" borderId="37" xfId="0" applyNumberFormat="1" applyFont="1" applyFill="1" applyBorder="1" applyAlignment="1">
      <alignment horizontal="center" vertical="center"/>
    </xf>
    <xf numFmtId="0" fontId="10" fillId="33" borderId="38" xfId="0" applyNumberFormat="1" applyFont="1" applyFill="1" applyBorder="1" applyAlignment="1">
      <alignment horizontal="center" vertical="center"/>
    </xf>
    <xf numFmtId="0" fontId="10" fillId="33" borderId="39" xfId="0" applyNumberFormat="1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>
      <alignment horizontal="center" vertical="center"/>
    </xf>
    <xf numFmtId="0" fontId="10" fillId="33" borderId="13" xfId="0" applyNumberFormat="1" applyFont="1" applyFill="1" applyBorder="1" applyAlignment="1">
      <alignment horizontal="center" vertical="center"/>
    </xf>
    <xf numFmtId="0" fontId="10" fillId="33" borderId="28" xfId="0" applyNumberFormat="1" applyFont="1" applyFill="1" applyBorder="1" applyAlignment="1">
      <alignment horizontal="center" vertical="center"/>
    </xf>
    <xf numFmtId="0" fontId="10" fillId="33" borderId="30" xfId="0" applyNumberFormat="1" applyFont="1" applyFill="1" applyBorder="1" applyAlignment="1">
      <alignment horizontal="center" vertical="center"/>
    </xf>
    <xf numFmtId="0" fontId="10" fillId="33" borderId="25" xfId="0" applyNumberFormat="1" applyFont="1" applyFill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 wrapText="1"/>
    </xf>
    <xf numFmtId="0" fontId="12" fillId="0" borderId="0" xfId="0" applyNumberFormat="1" applyFont="1" applyAlignment="1">
      <alignment/>
    </xf>
    <xf numFmtId="0" fontId="12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53" fillId="0" borderId="19" xfId="0" applyNumberFormat="1" applyFont="1" applyFill="1" applyBorder="1" applyAlignment="1">
      <alignment horizontal="center" vertical="center" wrapText="1"/>
    </xf>
    <xf numFmtId="0" fontId="53" fillId="0" borderId="11" xfId="0" applyNumberFormat="1" applyFont="1" applyFill="1" applyBorder="1" applyAlignment="1">
      <alignment horizontal="center" vertical="center" wrapText="1"/>
    </xf>
    <xf numFmtId="0" fontId="9" fillId="0" borderId="40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12" borderId="12" xfId="0" applyNumberFormat="1" applyFont="1" applyFill="1" applyBorder="1" applyAlignment="1">
      <alignment horizontal="center" vertical="center" wrapText="1"/>
    </xf>
    <xf numFmtId="0" fontId="6" fillId="12" borderId="10" xfId="0" applyNumberFormat="1" applyFont="1" applyFill="1" applyBorder="1" applyAlignment="1">
      <alignment horizontal="center" vertical="center" wrapText="1"/>
    </xf>
    <xf numFmtId="0" fontId="6" fillId="12" borderId="13" xfId="0" applyNumberFormat="1" applyFont="1" applyFill="1" applyBorder="1" applyAlignment="1">
      <alignment horizontal="center" vertical="center" wrapText="1"/>
    </xf>
    <xf numFmtId="0" fontId="6" fillId="19" borderId="13" xfId="0" applyNumberFormat="1" applyFont="1" applyFill="1" applyBorder="1" applyAlignment="1">
      <alignment horizontal="center" vertical="center" wrapText="1"/>
    </xf>
    <xf numFmtId="0" fontId="6" fillId="15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/>
    </xf>
    <xf numFmtId="0" fontId="53" fillId="0" borderId="41" xfId="0" applyNumberFormat="1" applyFont="1" applyFill="1" applyBorder="1" applyAlignment="1">
      <alignment horizontal="center" vertical="center" wrapText="1"/>
    </xf>
    <xf numFmtId="0" fontId="14" fillId="0" borderId="41" xfId="0" applyNumberFormat="1" applyFont="1" applyFill="1" applyBorder="1" applyAlignment="1">
      <alignment horizontal="center" vertical="center" wrapText="1"/>
    </xf>
    <xf numFmtId="0" fontId="53" fillId="0" borderId="42" xfId="0" applyNumberFormat="1" applyFont="1" applyFill="1" applyBorder="1" applyAlignment="1">
      <alignment horizontal="center" vertical="center" wrapText="1"/>
    </xf>
    <xf numFmtId="0" fontId="6" fillId="19" borderId="14" xfId="0" applyNumberFormat="1" applyFont="1" applyFill="1" applyBorder="1" applyAlignment="1">
      <alignment horizontal="center" vertical="center" wrapText="1"/>
    </xf>
    <xf numFmtId="0" fontId="6" fillId="19" borderId="14" xfId="0" applyNumberFormat="1" applyFont="1" applyFill="1" applyBorder="1" applyAlignment="1">
      <alignment horizontal="center" vertical="center" wrapText="1"/>
    </xf>
    <xf numFmtId="0" fontId="6" fillId="19" borderId="31" xfId="0" applyNumberFormat="1" applyFont="1" applyFill="1" applyBorder="1" applyAlignment="1">
      <alignment horizontal="center" vertical="center" wrapText="1"/>
    </xf>
    <xf numFmtId="0" fontId="9" fillId="0" borderId="43" xfId="0" applyNumberFormat="1" applyFont="1" applyBorder="1" applyAlignment="1">
      <alignment horizontal="center" vertical="center" wrapText="1"/>
    </xf>
    <xf numFmtId="0" fontId="10" fillId="0" borderId="4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/>
    </xf>
    <xf numFmtId="0" fontId="51" fillId="33" borderId="0" xfId="0" applyNumberFormat="1" applyFont="1" applyFill="1" applyBorder="1" applyAlignment="1">
      <alignment horizontal="center" vertical="center"/>
    </xf>
    <xf numFmtId="0" fontId="10" fillId="33" borderId="0" xfId="0" applyNumberFormat="1" applyFont="1" applyFill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 wrapText="1"/>
    </xf>
    <xf numFmtId="0" fontId="6" fillId="19" borderId="23" xfId="0" applyNumberFormat="1" applyFont="1" applyFill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10" fillId="33" borderId="0" xfId="0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Alignment="1">
      <alignment/>
    </xf>
    <xf numFmtId="170" fontId="10" fillId="33" borderId="0" xfId="0" applyNumberFormat="1" applyFont="1" applyFill="1" applyBorder="1" applyAlignment="1">
      <alignment horizontal="center" vertical="center" wrapText="1"/>
    </xf>
    <xf numFmtId="170" fontId="0" fillId="33" borderId="0" xfId="0" applyNumberFormat="1" applyFont="1" applyFill="1" applyAlignment="1">
      <alignment/>
    </xf>
    <xf numFmtId="0" fontId="6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justify" vertical="top" wrapText="1"/>
    </xf>
    <xf numFmtId="0" fontId="6" fillId="0" borderId="10" xfId="0" applyNumberFormat="1" applyFont="1" applyBorder="1" applyAlignment="1">
      <alignment horizontal="justify" vertical="center" wrapText="1"/>
    </xf>
    <xf numFmtId="0" fontId="7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/>
    </xf>
    <xf numFmtId="0" fontId="22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top" wrapText="1"/>
    </xf>
    <xf numFmtId="0" fontId="0" fillId="15" borderId="35" xfId="0" applyNumberFormat="1" applyFont="1" applyFill="1" applyBorder="1" applyAlignment="1">
      <alignment horizontal="left" vertical="top" wrapText="1"/>
    </xf>
    <xf numFmtId="0" fontId="0" fillId="15" borderId="45" xfId="0" applyNumberFormat="1" applyFont="1" applyFill="1" applyBorder="1" applyAlignment="1">
      <alignment horizontal="left" vertical="top" wrapText="1"/>
    </xf>
    <xf numFmtId="0" fontId="0" fillId="15" borderId="14" xfId="0" applyNumberFormat="1" applyFont="1" applyFill="1" applyBorder="1" applyAlignment="1">
      <alignment horizontal="left" vertical="top" wrapText="1"/>
    </xf>
    <xf numFmtId="0" fontId="2" fillId="34" borderId="46" xfId="0" applyNumberFormat="1" applyFont="1" applyFill="1" applyBorder="1" applyAlignment="1">
      <alignment horizontal="center" wrapText="1"/>
    </xf>
    <xf numFmtId="0" fontId="7" fillId="15" borderId="10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  <xf numFmtId="0" fontId="9" fillId="0" borderId="26" xfId="0" applyNumberFormat="1" applyFont="1" applyBorder="1" applyAlignment="1">
      <alignment horizontal="center" vertical="center" wrapText="1"/>
    </xf>
    <xf numFmtId="0" fontId="8" fillId="33" borderId="47" xfId="0" applyNumberFormat="1" applyFont="1" applyFill="1" applyBorder="1" applyAlignment="1">
      <alignment horizontal="center" vertical="center"/>
    </xf>
    <xf numFmtId="0" fontId="8" fillId="33" borderId="48" xfId="0" applyNumberFormat="1" applyFont="1" applyFill="1" applyBorder="1" applyAlignment="1">
      <alignment horizontal="center" vertical="center"/>
    </xf>
    <xf numFmtId="0" fontId="8" fillId="33" borderId="39" xfId="0" applyNumberFormat="1" applyFont="1" applyFill="1" applyBorder="1" applyAlignment="1">
      <alignment horizontal="center" vertical="center"/>
    </xf>
    <xf numFmtId="0" fontId="10" fillId="33" borderId="49" xfId="0" applyNumberFormat="1" applyFont="1" applyFill="1" applyBorder="1" applyAlignment="1">
      <alignment horizontal="center" vertical="center"/>
    </xf>
    <xf numFmtId="0" fontId="10" fillId="33" borderId="50" xfId="0" applyNumberFormat="1" applyFont="1" applyFill="1" applyBorder="1" applyAlignment="1">
      <alignment horizontal="center" vertical="center"/>
    </xf>
    <xf numFmtId="0" fontId="9" fillId="0" borderId="43" xfId="0" applyNumberFormat="1" applyFont="1" applyBorder="1" applyAlignment="1">
      <alignment horizontal="center" vertical="center" wrapText="1"/>
    </xf>
    <xf numFmtId="0" fontId="9" fillId="0" borderId="49" xfId="0" applyNumberFormat="1" applyFont="1" applyBorder="1" applyAlignment="1">
      <alignment horizontal="center" vertical="center" wrapText="1"/>
    </xf>
    <xf numFmtId="0" fontId="9" fillId="0" borderId="50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9" fillId="12" borderId="53" xfId="0" applyNumberFormat="1" applyFont="1" applyFill="1" applyBorder="1" applyAlignment="1">
      <alignment horizontal="center" vertical="center" wrapText="1"/>
    </xf>
    <xf numFmtId="0" fontId="9" fillId="12" borderId="40" xfId="0" applyNumberFormat="1" applyFont="1" applyFill="1" applyBorder="1" applyAlignment="1">
      <alignment horizontal="center" vertical="center" wrapText="1"/>
    </xf>
    <xf numFmtId="0" fontId="9" fillId="12" borderId="54" xfId="0" applyNumberFormat="1" applyFont="1" applyFill="1" applyBorder="1" applyAlignment="1">
      <alignment horizontal="center" vertical="center" wrapText="1"/>
    </xf>
    <xf numFmtId="0" fontId="9" fillId="0" borderId="53" xfId="0" applyNumberFormat="1" applyFont="1" applyBorder="1" applyAlignment="1">
      <alignment horizontal="center" vertical="center" wrapText="1"/>
    </xf>
    <xf numFmtId="0" fontId="9" fillId="0" borderId="40" xfId="0" applyNumberFormat="1" applyFont="1" applyBorder="1" applyAlignment="1">
      <alignment horizontal="center" vertical="center" wrapText="1"/>
    </xf>
    <xf numFmtId="0" fontId="9" fillId="0" borderId="54" xfId="0" applyNumberFormat="1" applyFont="1" applyBorder="1" applyAlignment="1">
      <alignment horizontal="center" vertical="center" wrapText="1"/>
    </xf>
    <xf numFmtId="0" fontId="6" fillId="19" borderId="38" xfId="0" applyNumberFormat="1" applyFont="1" applyFill="1" applyBorder="1" applyAlignment="1">
      <alignment horizontal="center" vertical="center" textRotation="90" wrapText="1"/>
    </xf>
    <xf numFmtId="0" fontId="6" fillId="19" borderId="15" xfId="0" applyNumberFormat="1" applyFont="1" applyFill="1" applyBorder="1" applyAlignment="1">
      <alignment horizontal="center" vertical="center" textRotation="90" wrapText="1"/>
    </xf>
    <xf numFmtId="0" fontId="6" fillId="19" borderId="55" xfId="0" applyNumberFormat="1" applyFont="1" applyFill="1" applyBorder="1" applyAlignment="1">
      <alignment horizontal="center" vertical="center" textRotation="90" wrapText="1"/>
    </xf>
    <xf numFmtId="0" fontId="6" fillId="19" borderId="56" xfId="0" applyNumberFormat="1" applyFont="1" applyFill="1" applyBorder="1" applyAlignment="1">
      <alignment horizontal="center" vertical="center" textRotation="90" wrapText="1"/>
    </xf>
    <xf numFmtId="0" fontId="7" fillId="15" borderId="51" xfId="0" applyNumberFormat="1" applyFont="1" applyFill="1" applyBorder="1" applyAlignment="1">
      <alignment horizontal="center" vertical="center" wrapText="1"/>
    </xf>
    <xf numFmtId="0" fontId="7" fillId="15" borderId="52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zoomScale="80" zoomScaleNormal="80" zoomScalePageLayoutView="0" workbookViewId="0" topLeftCell="A1">
      <selection activeCell="Y13" sqref="Y13"/>
    </sheetView>
  </sheetViews>
  <sheetFormatPr defaultColWidth="8.8515625" defaultRowHeight="15"/>
  <cols>
    <col min="1" max="1" width="23.28125" style="0" customWidth="1"/>
    <col min="2" max="2" width="7.7109375" style="0" customWidth="1"/>
    <col min="3" max="13" width="5.7109375" style="0" customWidth="1"/>
    <col min="14" max="15" width="8.28125" style="0" customWidth="1"/>
    <col min="16" max="16" width="16.7109375" style="0" customWidth="1"/>
    <col min="17" max="17" width="20.8515625" style="0" customWidth="1"/>
    <col min="18" max="22" width="5.28125" style="0" customWidth="1"/>
  </cols>
  <sheetData>
    <row r="1" spans="1:17" ht="22.5">
      <c r="A1" s="140" t="s">
        <v>25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8:22" ht="30.75" customHeight="1">
      <c r="R2" s="127" t="s">
        <v>22</v>
      </c>
      <c r="S2" s="127"/>
      <c r="T2" s="127"/>
      <c r="U2" s="127"/>
      <c r="V2" s="127"/>
    </row>
    <row r="3" spans="1:22" ht="27" customHeight="1">
      <c r="A3" s="141" t="s">
        <v>60</v>
      </c>
      <c r="B3" s="141" t="s">
        <v>4</v>
      </c>
      <c r="C3" s="143" t="s">
        <v>45</v>
      </c>
      <c r="D3" s="144"/>
      <c r="E3" s="145"/>
      <c r="F3" s="146" t="s">
        <v>44</v>
      </c>
      <c r="G3" s="147"/>
      <c r="H3" s="147"/>
      <c r="I3" s="147"/>
      <c r="J3" s="147"/>
      <c r="K3" s="147"/>
      <c r="L3" s="148"/>
      <c r="M3" s="76"/>
      <c r="N3" s="149" t="s">
        <v>15</v>
      </c>
      <c r="O3" s="151" t="s">
        <v>39</v>
      </c>
      <c r="P3" s="141" t="s">
        <v>61</v>
      </c>
      <c r="Q3" s="153" t="s">
        <v>62</v>
      </c>
      <c r="R3" s="132" t="s">
        <v>41</v>
      </c>
      <c r="S3" s="133"/>
      <c r="T3" s="133"/>
      <c r="U3" s="133"/>
      <c r="V3" s="134"/>
    </row>
    <row r="4" spans="1:22" ht="105.75" customHeight="1">
      <c r="A4" s="142"/>
      <c r="B4" s="142"/>
      <c r="C4" s="15" t="s">
        <v>48</v>
      </c>
      <c r="D4" s="16" t="s">
        <v>59</v>
      </c>
      <c r="E4" s="17" t="s">
        <v>63</v>
      </c>
      <c r="F4" s="18" t="s">
        <v>35</v>
      </c>
      <c r="G4" s="19" t="s">
        <v>31</v>
      </c>
      <c r="H4" s="20" t="s">
        <v>5</v>
      </c>
      <c r="I4" s="20" t="s">
        <v>37</v>
      </c>
      <c r="J4" s="20" t="s">
        <v>33</v>
      </c>
      <c r="K4" s="20" t="s">
        <v>7</v>
      </c>
      <c r="L4" s="21" t="s">
        <v>32</v>
      </c>
      <c r="M4" s="21" t="s">
        <v>36</v>
      </c>
      <c r="N4" s="150"/>
      <c r="O4" s="152"/>
      <c r="P4" s="142"/>
      <c r="Q4" s="154"/>
      <c r="R4" s="22" t="s">
        <v>45</v>
      </c>
      <c r="S4" s="23" t="s">
        <v>13</v>
      </c>
      <c r="T4" s="23" t="s">
        <v>14</v>
      </c>
      <c r="U4" s="24" t="s">
        <v>66</v>
      </c>
      <c r="V4" s="25" t="s">
        <v>67</v>
      </c>
    </row>
    <row r="5" spans="1:22" ht="15">
      <c r="A5" s="37">
        <v>1</v>
      </c>
      <c r="B5" s="96">
        <v>2</v>
      </c>
      <c r="C5" s="129">
        <v>3</v>
      </c>
      <c r="D5" s="130"/>
      <c r="E5" s="131"/>
      <c r="F5" s="137">
        <v>4</v>
      </c>
      <c r="G5" s="138"/>
      <c r="H5" s="138"/>
      <c r="I5" s="138"/>
      <c r="J5" s="138"/>
      <c r="K5" s="138"/>
      <c r="L5" s="138"/>
      <c r="M5" s="139"/>
      <c r="N5" s="38">
        <v>5</v>
      </c>
      <c r="O5" s="39">
        <v>6</v>
      </c>
      <c r="P5" s="37">
        <v>7</v>
      </c>
      <c r="Q5" s="37">
        <v>8</v>
      </c>
      <c r="R5" s="135">
        <v>9</v>
      </c>
      <c r="S5" s="135"/>
      <c r="T5" s="135"/>
      <c r="U5" s="135"/>
      <c r="V5" s="136"/>
    </row>
    <row r="6" spans="1:22" ht="15">
      <c r="A6" s="26" t="s">
        <v>52</v>
      </c>
      <c r="B6" s="74">
        <v>42</v>
      </c>
      <c r="C6" s="27"/>
      <c r="D6" s="28"/>
      <c r="E6" s="29"/>
      <c r="F6" s="30"/>
      <c r="G6" s="31"/>
      <c r="H6" s="31"/>
      <c r="I6" s="31"/>
      <c r="J6" s="31"/>
      <c r="K6" s="31"/>
      <c r="L6" s="104"/>
      <c r="M6" s="108"/>
      <c r="N6" s="107"/>
      <c r="O6" s="32"/>
      <c r="P6" s="33"/>
      <c r="Q6" s="34"/>
      <c r="R6" s="35">
        <f>SUM(C6:E6)</f>
        <v>0</v>
      </c>
      <c r="S6" s="36">
        <f aca="true" t="shared" si="0" ref="S6:S11">SUM(F6:M6)</f>
        <v>0</v>
      </c>
      <c r="T6" s="58">
        <f>SUM(N6:O6)</f>
        <v>0</v>
      </c>
      <c r="U6" s="62">
        <f>T6+S6+R6+Q6+P6</f>
        <v>0</v>
      </c>
      <c r="V6" s="63">
        <f>B6-U6</f>
        <v>42</v>
      </c>
    </row>
    <row r="7" spans="1:22" ht="15">
      <c r="A7" s="7" t="s">
        <v>57</v>
      </c>
      <c r="B7" s="75">
        <v>108</v>
      </c>
      <c r="C7" s="8"/>
      <c r="D7" s="1"/>
      <c r="E7" s="9"/>
      <c r="F7" s="10"/>
      <c r="G7" s="2"/>
      <c r="H7" s="2"/>
      <c r="I7" s="2"/>
      <c r="J7" s="2"/>
      <c r="K7" s="2"/>
      <c r="L7" s="79"/>
      <c r="M7" s="12"/>
      <c r="N7" s="93"/>
      <c r="O7" s="11"/>
      <c r="P7" s="12"/>
      <c r="Q7" s="14"/>
      <c r="R7" s="13">
        <f>SUM(C7:E7)</f>
        <v>0</v>
      </c>
      <c r="S7" s="5">
        <f t="shared" si="0"/>
        <v>0</v>
      </c>
      <c r="T7" s="59">
        <f>SUM(N7:O7)</f>
        <v>0</v>
      </c>
      <c r="U7" s="64">
        <f>T7+S7+R7+Q7+P7</f>
        <v>0</v>
      </c>
      <c r="V7" s="65">
        <f>B7-U7</f>
        <v>108</v>
      </c>
    </row>
    <row r="8" spans="1:22" ht="15">
      <c r="A8" s="6" t="s">
        <v>1</v>
      </c>
      <c r="B8" s="90">
        <v>62</v>
      </c>
      <c r="C8" s="8"/>
      <c r="D8" s="1"/>
      <c r="E8" s="9"/>
      <c r="F8" s="98"/>
      <c r="G8" s="2"/>
      <c r="H8" s="2"/>
      <c r="I8" s="2"/>
      <c r="J8" s="2"/>
      <c r="K8" s="2"/>
      <c r="L8" s="79"/>
      <c r="M8" s="12"/>
      <c r="N8" s="93"/>
      <c r="O8" s="11"/>
      <c r="P8" s="12"/>
      <c r="Q8" s="14"/>
      <c r="R8" s="13">
        <f aca="true" t="shared" si="1" ref="R8:R26">SUM(C8:E8)</f>
        <v>0</v>
      </c>
      <c r="S8" s="5">
        <f t="shared" si="0"/>
        <v>0</v>
      </c>
      <c r="T8" s="59">
        <f aca="true" t="shared" si="2" ref="T8:T26">SUM(N8:O8)</f>
        <v>0</v>
      </c>
      <c r="U8" s="64">
        <f aca="true" t="shared" si="3" ref="U8:U26">T8+S8+R8+Q8+P8</f>
        <v>0</v>
      </c>
      <c r="V8" s="65">
        <f aca="true" t="shared" si="4" ref="V8:V26">B8-U8</f>
        <v>62</v>
      </c>
    </row>
    <row r="9" spans="1:22" ht="15">
      <c r="A9" s="7" t="s">
        <v>0</v>
      </c>
      <c r="B9" s="75">
        <v>50</v>
      </c>
      <c r="C9" s="8"/>
      <c r="D9" s="1"/>
      <c r="E9" s="9"/>
      <c r="F9" s="10"/>
      <c r="G9" s="2"/>
      <c r="H9" s="2"/>
      <c r="I9" s="2"/>
      <c r="J9" s="2"/>
      <c r="K9" s="2"/>
      <c r="L9" s="79"/>
      <c r="M9" s="12"/>
      <c r="N9" s="93"/>
      <c r="O9" s="11"/>
      <c r="P9" s="12"/>
      <c r="Q9" s="14"/>
      <c r="R9" s="13">
        <f t="shared" si="1"/>
        <v>0</v>
      </c>
      <c r="S9" s="5">
        <f t="shared" si="0"/>
        <v>0</v>
      </c>
      <c r="T9" s="59">
        <f t="shared" si="2"/>
        <v>0</v>
      </c>
      <c r="U9" s="64">
        <f t="shared" si="3"/>
        <v>0</v>
      </c>
      <c r="V9" s="65">
        <f t="shared" si="4"/>
        <v>50</v>
      </c>
    </row>
    <row r="10" spans="1:22" ht="15">
      <c r="A10" s="6" t="s">
        <v>47</v>
      </c>
      <c r="B10" s="90">
        <v>95</v>
      </c>
      <c r="C10" s="8"/>
      <c r="D10" s="1"/>
      <c r="E10" s="9"/>
      <c r="F10" s="98"/>
      <c r="G10" s="2"/>
      <c r="H10" s="2"/>
      <c r="I10" s="2"/>
      <c r="J10" s="2"/>
      <c r="K10" s="2"/>
      <c r="L10" s="79"/>
      <c r="M10" s="12"/>
      <c r="N10" s="93"/>
      <c r="O10" s="11"/>
      <c r="P10" s="12"/>
      <c r="Q10" s="14"/>
      <c r="R10" s="13">
        <f t="shared" si="1"/>
        <v>0</v>
      </c>
      <c r="S10" s="5">
        <f t="shared" si="0"/>
        <v>0</v>
      </c>
      <c r="T10" s="59">
        <f t="shared" si="2"/>
        <v>0</v>
      </c>
      <c r="U10" s="64">
        <f t="shared" si="3"/>
        <v>0</v>
      </c>
      <c r="V10" s="65">
        <f t="shared" si="4"/>
        <v>95</v>
      </c>
    </row>
    <row r="11" spans="1:22" ht="15">
      <c r="A11" s="7" t="s">
        <v>34</v>
      </c>
      <c r="B11" s="90">
        <v>67</v>
      </c>
      <c r="C11" s="8">
        <v>17</v>
      </c>
      <c r="D11" s="1">
        <v>3</v>
      </c>
      <c r="E11" s="9">
        <v>0</v>
      </c>
      <c r="F11" s="98">
        <v>2</v>
      </c>
      <c r="G11" s="2">
        <v>0</v>
      </c>
      <c r="H11" s="2">
        <v>8</v>
      </c>
      <c r="I11" s="2">
        <v>5</v>
      </c>
      <c r="J11" s="2">
        <v>4</v>
      </c>
      <c r="K11" s="2">
        <v>6</v>
      </c>
      <c r="L11" s="79">
        <v>2</v>
      </c>
      <c r="M11" s="12">
        <v>13</v>
      </c>
      <c r="N11" s="93">
        <v>6</v>
      </c>
      <c r="O11" s="11">
        <v>1</v>
      </c>
      <c r="P11" s="12"/>
      <c r="Q11" s="14"/>
      <c r="R11" s="13">
        <f t="shared" si="1"/>
        <v>20</v>
      </c>
      <c r="S11" s="5">
        <f t="shared" si="0"/>
        <v>40</v>
      </c>
      <c r="T11" s="59">
        <f t="shared" si="2"/>
        <v>7</v>
      </c>
      <c r="U11" s="64">
        <f t="shared" si="3"/>
        <v>67</v>
      </c>
      <c r="V11" s="65">
        <f t="shared" si="4"/>
        <v>0</v>
      </c>
    </row>
    <row r="12" spans="1:22" ht="15">
      <c r="A12" s="6" t="s">
        <v>56</v>
      </c>
      <c r="B12" s="90">
        <v>122</v>
      </c>
      <c r="C12" s="8"/>
      <c r="D12" s="1"/>
      <c r="E12" s="9"/>
      <c r="F12" s="98"/>
      <c r="G12" s="2"/>
      <c r="H12" s="2"/>
      <c r="I12" s="2"/>
      <c r="J12" s="2"/>
      <c r="K12" s="2"/>
      <c r="L12" s="79"/>
      <c r="M12" s="12"/>
      <c r="N12" s="93"/>
      <c r="O12" s="11"/>
      <c r="P12" s="12"/>
      <c r="Q12" s="14"/>
      <c r="R12" s="13">
        <f>SUM(C12:E12)</f>
        <v>0</v>
      </c>
      <c r="S12" s="5">
        <f>SUM(F12:M12)</f>
        <v>0</v>
      </c>
      <c r="T12" s="59">
        <f>SUM(N12:O12)</f>
        <v>0</v>
      </c>
      <c r="U12" s="64">
        <f>T12+S12+R12+Q12+P12</f>
        <v>0</v>
      </c>
      <c r="V12" s="65">
        <f>B12-U12</f>
        <v>122</v>
      </c>
    </row>
    <row r="13" spans="1:22" ht="15">
      <c r="A13" s="7" t="s">
        <v>49</v>
      </c>
      <c r="B13" s="90">
        <v>28</v>
      </c>
      <c r="C13" s="8"/>
      <c r="D13" s="1"/>
      <c r="E13" s="9"/>
      <c r="F13" s="98"/>
      <c r="G13" s="2"/>
      <c r="H13" s="2"/>
      <c r="I13" s="2"/>
      <c r="J13" s="2"/>
      <c r="K13" s="2"/>
      <c r="L13" s="79"/>
      <c r="M13" s="12"/>
      <c r="N13" s="93"/>
      <c r="O13" s="11"/>
      <c r="P13" s="12"/>
      <c r="Q13" s="14"/>
      <c r="R13" s="13">
        <f>SUM(C13:E13)</f>
        <v>0</v>
      </c>
      <c r="S13" s="5">
        <f>SUM(F13:M13)</f>
        <v>0</v>
      </c>
      <c r="T13" s="59">
        <f>SUM(N13:O13)</f>
        <v>0</v>
      </c>
      <c r="U13" s="64">
        <f>T13+S13+R13+Q13+P13</f>
        <v>0</v>
      </c>
      <c r="V13" s="65">
        <f>B13-U13</f>
        <v>28</v>
      </c>
    </row>
    <row r="14" spans="1:22" ht="15">
      <c r="A14" s="6" t="s">
        <v>54</v>
      </c>
      <c r="B14" s="90">
        <v>47</v>
      </c>
      <c r="C14" s="8"/>
      <c r="D14" s="1"/>
      <c r="E14" s="9"/>
      <c r="F14" s="98"/>
      <c r="G14" s="2"/>
      <c r="H14" s="2"/>
      <c r="I14" s="2"/>
      <c r="J14" s="2"/>
      <c r="K14" s="2"/>
      <c r="L14" s="79"/>
      <c r="M14" s="12"/>
      <c r="N14" s="93"/>
      <c r="O14" s="11"/>
      <c r="P14" s="12"/>
      <c r="Q14" s="14"/>
      <c r="R14" s="13">
        <f t="shared" si="1"/>
        <v>0</v>
      </c>
      <c r="S14" s="5">
        <f aca="true" t="shared" si="5" ref="S14:S26">SUM(F14:M14)</f>
        <v>0</v>
      </c>
      <c r="T14" s="59">
        <f t="shared" si="2"/>
        <v>0</v>
      </c>
      <c r="U14" s="64">
        <f t="shared" si="3"/>
        <v>0</v>
      </c>
      <c r="V14" s="65">
        <f t="shared" si="4"/>
        <v>47</v>
      </c>
    </row>
    <row r="15" spans="1:22" ht="15">
      <c r="A15" s="7" t="s">
        <v>50</v>
      </c>
      <c r="B15" s="91">
        <v>57</v>
      </c>
      <c r="C15" s="80"/>
      <c r="D15" s="81"/>
      <c r="E15" s="82"/>
      <c r="F15" s="98"/>
      <c r="G15" s="2"/>
      <c r="H15" s="2"/>
      <c r="I15" s="2"/>
      <c r="J15" s="2"/>
      <c r="K15" s="2"/>
      <c r="L15" s="79"/>
      <c r="M15" s="12"/>
      <c r="N15" s="94"/>
      <c r="O15" s="83"/>
      <c r="P15" s="12"/>
      <c r="Q15" s="84"/>
      <c r="R15" s="13">
        <f t="shared" si="1"/>
        <v>0</v>
      </c>
      <c r="S15" s="5">
        <f t="shared" si="5"/>
        <v>0</v>
      </c>
      <c r="T15" s="59">
        <f t="shared" si="2"/>
        <v>0</v>
      </c>
      <c r="U15" s="64">
        <f t="shared" si="3"/>
        <v>0</v>
      </c>
      <c r="V15" s="65">
        <f t="shared" si="4"/>
        <v>57</v>
      </c>
    </row>
    <row r="16" spans="1:22" ht="15">
      <c r="A16" s="6" t="s">
        <v>8</v>
      </c>
      <c r="B16" s="90">
        <v>50</v>
      </c>
      <c r="C16" s="8"/>
      <c r="D16" s="1"/>
      <c r="E16" s="9"/>
      <c r="F16" s="10"/>
      <c r="G16" s="2"/>
      <c r="H16" s="2"/>
      <c r="I16" s="2"/>
      <c r="J16" s="2"/>
      <c r="K16" s="2"/>
      <c r="L16" s="79"/>
      <c r="M16" s="12"/>
      <c r="N16" s="93"/>
      <c r="O16" s="11"/>
      <c r="P16" s="12"/>
      <c r="Q16" s="14"/>
      <c r="R16" s="13">
        <f>SUM(C16:E16)</f>
        <v>0</v>
      </c>
      <c r="S16" s="5">
        <f t="shared" si="5"/>
        <v>0</v>
      </c>
      <c r="T16" s="59">
        <f t="shared" si="2"/>
        <v>0</v>
      </c>
      <c r="U16" s="64">
        <f t="shared" si="3"/>
        <v>0</v>
      </c>
      <c r="V16" s="65">
        <f t="shared" si="4"/>
        <v>50</v>
      </c>
    </row>
    <row r="17" spans="1:22" ht="15">
      <c r="A17" s="7" t="s">
        <v>55</v>
      </c>
      <c r="B17" s="75">
        <v>80</v>
      </c>
      <c r="C17" s="8"/>
      <c r="D17" s="1"/>
      <c r="E17" s="9"/>
      <c r="F17" s="10"/>
      <c r="G17" s="2"/>
      <c r="H17" s="2"/>
      <c r="I17" s="2"/>
      <c r="J17" s="2"/>
      <c r="K17" s="2"/>
      <c r="L17" s="79"/>
      <c r="M17" s="12"/>
      <c r="N17" s="93"/>
      <c r="O17" s="11"/>
      <c r="P17" s="12"/>
      <c r="Q17" s="14"/>
      <c r="R17" s="13">
        <f>SUM(C17:E17)</f>
        <v>0</v>
      </c>
      <c r="S17" s="5">
        <f t="shared" si="5"/>
        <v>0</v>
      </c>
      <c r="T17" s="59">
        <f t="shared" si="2"/>
        <v>0</v>
      </c>
      <c r="U17" s="64">
        <f t="shared" si="3"/>
        <v>0</v>
      </c>
      <c r="V17" s="65">
        <f t="shared" si="4"/>
        <v>80</v>
      </c>
    </row>
    <row r="18" spans="1:22" ht="15">
      <c r="A18" s="6" t="s">
        <v>58</v>
      </c>
      <c r="B18" s="90">
        <v>140</v>
      </c>
      <c r="C18" s="8"/>
      <c r="D18" s="1"/>
      <c r="E18" s="9"/>
      <c r="F18" s="98"/>
      <c r="G18" s="2"/>
      <c r="H18" s="2"/>
      <c r="I18" s="2"/>
      <c r="J18" s="2"/>
      <c r="K18" s="2"/>
      <c r="L18" s="79"/>
      <c r="M18" s="12"/>
      <c r="N18" s="93"/>
      <c r="O18" s="11"/>
      <c r="P18" s="12"/>
      <c r="Q18" s="14"/>
      <c r="R18" s="13">
        <f t="shared" si="1"/>
        <v>0</v>
      </c>
      <c r="S18" s="5">
        <f t="shared" si="5"/>
        <v>0</v>
      </c>
      <c r="T18" s="59">
        <f t="shared" si="2"/>
        <v>0</v>
      </c>
      <c r="U18" s="64">
        <f t="shared" si="3"/>
        <v>0</v>
      </c>
      <c r="V18" s="65">
        <f t="shared" si="4"/>
        <v>140</v>
      </c>
    </row>
    <row r="19" spans="1:22" ht="15">
      <c r="A19" s="7" t="s">
        <v>53</v>
      </c>
      <c r="B19" s="75">
        <v>92</v>
      </c>
      <c r="C19" s="8"/>
      <c r="D19" s="1"/>
      <c r="E19" s="9"/>
      <c r="F19" s="10"/>
      <c r="G19" s="2"/>
      <c r="H19" s="2"/>
      <c r="I19" s="2"/>
      <c r="J19" s="2"/>
      <c r="K19" s="2"/>
      <c r="L19" s="79"/>
      <c r="M19" s="12"/>
      <c r="N19" s="93"/>
      <c r="O19" s="11"/>
      <c r="P19" s="12"/>
      <c r="Q19" s="14"/>
      <c r="R19" s="13">
        <f t="shared" si="1"/>
        <v>0</v>
      </c>
      <c r="S19" s="5">
        <f t="shared" si="5"/>
        <v>0</v>
      </c>
      <c r="T19" s="59">
        <f t="shared" si="2"/>
        <v>0</v>
      </c>
      <c r="U19" s="64">
        <f t="shared" si="3"/>
        <v>0</v>
      </c>
      <c r="V19" s="65">
        <f t="shared" si="4"/>
        <v>92</v>
      </c>
    </row>
    <row r="20" spans="1:22" ht="15">
      <c r="A20" s="6" t="s">
        <v>46</v>
      </c>
      <c r="B20" s="90">
        <v>100</v>
      </c>
      <c r="C20" s="8"/>
      <c r="D20" s="1"/>
      <c r="E20" s="9"/>
      <c r="F20" s="98"/>
      <c r="G20" s="2"/>
      <c r="H20" s="2"/>
      <c r="I20" s="2"/>
      <c r="J20" s="2"/>
      <c r="K20" s="2"/>
      <c r="L20" s="79"/>
      <c r="M20" s="12"/>
      <c r="N20" s="93"/>
      <c r="O20" s="11"/>
      <c r="P20" s="12"/>
      <c r="Q20" s="14"/>
      <c r="R20" s="13">
        <f t="shared" si="1"/>
        <v>0</v>
      </c>
      <c r="S20" s="5">
        <f t="shared" si="5"/>
        <v>0</v>
      </c>
      <c r="T20" s="59">
        <f t="shared" si="2"/>
        <v>0</v>
      </c>
      <c r="U20" s="64">
        <f t="shared" si="3"/>
        <v>0</v>
      </c>
      <c r="V20" s="65">
        <f t="shared" si="4"/>
        <v>100</v>
      </c>
    </row>
    <row r="21" spans="1:22" ht="15">
      <c r="A21" s="7" t="s">
        <v>51</v>
      </c>
      <c r="B21" s="90">
        <v>46</v>
      </c>
      <c r="C21" s="8"/>
      <c r="D21" s="1"/>
      <c r="E21" s="9"/>
      <c r="F21" s="98"/>
      <c r="G21" s="2"/>
      <c r="H21" s="2"/>
      <c r="I21" s="2"/>
      <c r="J21" s="2"/>
      <c r="K21" s="2"/>
      <c r="L21" s="79"/>
      <c r="M21" s="12"/>
      <c r="N21" s="93"/>
      <c r="O21" s="11"/>
      <c r="P21" s="12"/>
      <c r="Q21" s="14"/>
      <c r="R21" s="13">
        <f t="shared" si="1"/>
        <v>0</v>
      </c>
      <c r="S21" s="5">
        <f t="shared" si="5"/>
        <v>0</v>
      </c>
      <c r="T21" s="59">
        <f t="shared" si="2"/>
        <v>0</v>
      </c>
      <c r="U21" s="64">
        <f t="shared" si="3"/>
        <v>0</v>
      </c>
      <c r="V21" s="65">
        <f t="shared" si="4"/>
        <v>46</v>
      </c>
    </row>
    <row r="22" spans="1:22" ht="15">
      <c r="A22" s="6" t="s">
        <v>9</v>
      </c>
      <c r="B22" s="75">
        <v>145</v>
      </c>
      <c r="C22" s="27"/>
      <c r="D22" s="28"/>
      <c r="E22" s="29"/>
      <c r="F22" s="30"/>
      <c r="G22" s="31"/>
      <c r="H22" s="31"/>
      <c r="I22" s="31"/>
      <c r="J22" s="31"/>
      <c r="K22" s="31"/>
      <c r="L22" s="79"/>
      <c r="M22" s="12"/>
      <c r="N22" s="93"/>
      <c r="O22" s="11"/>
      <c r="P22" s="12"/>
      <c r="Q22" s="14"/>
      <c r="R22" s="13">
        <f t="shared" si="1"/>
        <v>0</v>
      </c>
      <c r="S22" s="5">
        <f t="shared" si="5"/>
        <v>0</v>
      </c>
      <c r="T22" s="59">
        <f t="shared" si="2"/>
        <v>0</v>
      </c>
      <c r="U22" s="64">
        <f t="shared" si="3"/>
        <v>0</v>
      </c>
      <c r="V22" s="65">
        <f t="shared" si="4"/>
        <v>145</v>
      </c>
    </row>
    <row r="23" spans="1:22" ht="15">
      <c r="A23" s="7" t="s">
        <v>10</v>
      </c>
      <c r="B23" s="90">
        <v>34</v>
      </c>
      <c r="C23" s="8"/>
      <c r="D23" s="1"/>
      <c r="E23" s="9"/>
      <c r="F23" s="98"/>
      <c r="G23" s="2"/>
      <c r="H23" s="2"/>
      <c r="I23" s="2"/>
      <c r="J23" s="2"/>
      <c r="K23" s="2"/>
      <c r="L23" s="79"/>
      <c r="M23" s="12"/>
      <c r="N23" s="93"/>
      <c r="O23" s="11"/>
      <c r="P23" s="12"/>
      <c r="Q23" s="14"/>
      <c r="R23" s="13">
        <f t="shared" si="1"/>
        <v>0</v>
      </c>
      <c r="S23" s="5">
        <f t="shared" si="5"/>
        <v>0</v>
      </c>
      <c r="T23" s="59">
        <f t="shared" si="2"/>
        <v>0</v>
      </c>
      <c r="U23" s="64">
        <f t="shared" si="3"/>
        <v>0</v>
      </c>
      <c r="V23" s="65">
        <f t="shared" si="4"/>
        <v>34</v>
      </c>
    </row>
    <row r="24" spans="1:22" ht="15">
      <c r="A24" s="6" t="s">
        <v>11</v>
      </c>
      <c r="B24" s="75">
        <v>52</v>
      </c>
      <c r="C24" s="8"/>
      <c r="D24" s="1"/>
      <c r="E24" s="9"/>
      <c r="F24" s="10"/>
      <c r="G24" s="2"/>
      <c r="H24" s="2"/>
      <c r="I24" s="2"/>
      <c r="J24" s="2"/>
      <c r="K24" s="2"/>
      <c r="L24" s="79"/>
      <c r="M24" s="12"/>
      <c r="N24" s="93"/>
      <c r="O24" s="11"/>
      <c r="P24" s="12"/>
      <c r="Q24" s="14"/>
      <c r="R24" s="13">
        <f t="shared" si="1"/>
        <v>0</v>
      </c>
      <c r="S24" s="5">
        <f t="shared" si="5"/>
        <v>0</v>
      </c>
      <c r="T24" s="59">
        <f t="shared" si="2"/>
        <v>0</v>
      </c>
      <c r="U24" s="64">
        <f t="shared" si="3"/>
        <v>0</v>
      </c>
      <c r="V24" s="65">
        <f t="shared" si="4"/>
        <v>52</v>
      </c>
    </row>
    <row r="25" spans="1:22" ht="15">
      <c r="A25" s="40" t="s">
        <v>12</v>
      </c>
      <c r="B25" s="92">
        <v>29</v>
      </c>
      <c r="C25" s="41"/>
      <c r="D25" s="42"/>
      <c r="E25" s="43"/>
      <c r="F25" s="99"/>
      <c r="G25" s="44"/>
      <c r="H25" s="44"/>
      <c r="I25" s="44"/>
      <c r="J25" s="44"/>
      <c r="K25" s="44"/>
      <c r="L25" s="105"/>
      <c r="M25" s="46"/>
      <c r="N25" s="95"/>
      <c r="O25" s="45"/>
      <c r="P25" s="46"/>
      <c r="Q25" s="47"/>
      <c r="R25" s="48">
        <f t="shared" si="1"/>
        <v>0</v>
      </c>
      <c r="S25" s="49">
        <f t="shared" si="5"/>
        <v>0</v>
      </c>
      <c r="T25" s="60">
        <f t="shared" si="2"/>
        <v>0</v>
      </c>
      <c r="U25" s="66">
        <f t="shared" si="3"/>
        <v>0</v>
      </c>
      <c r="V25" s="67">
        <f t="shared" si="4"/>
        <v>29</v>
      </c>
    </row>
    <row r="26" spans="1:22" ht="23.25" customHeight="1">
      <c r="A26" s="50" t="s">
        <v>68</v>
      </c>
      <c r="B26" s="97">
        <f>SUM(B6:B25)</f>
        <v>1446</v>
      </c>
      <c r="C26" s="52">
        <f aca="true" t="shared" si="6" ref="C26:Q26">SUM(C6:C25)</f>
        <v>17</v>
      </c>
      <c r="D26" s="53">
        <f t="shared" si="6"/>
        <v>3</v>
      </c>
      <c r="E26" s="54">
        <f t="shared" si="6"/>
        <v>0</v>
      </c>
      <c r="F26" s="100">
        <f t="shared" si="6"/>
        <v>2</v>
      </c>
      <c r="G26" s="53">
        <f t="shared" si="6"/>
        <v>0</v>
      </c>
      <c r="H26" s="53">
        <f t="shared" si="6"/>
        <v>8</v>
      </c>
      <c r="I26" s="53">
        <f t="shared" si="6"/>
        <v>5</v>
      </c>
      <c r="J26" s="53">
        <f t="shared" si="6"/>
        <v>4</v>
      </c>
      <c r="K26" s="53">
        <f t="shared" si="6"/>
        <v>6</v>
      </c>
      <c r="L26" s="106">
        <f t="shared" si="6"/>
        <v>2</v>
      </c>
      <c r="M26" s="51">
        <f t="shared" si="6"/>
        <v>13</v>
      </c>
      <c r="N26" s="100">
        <f t="shared" si="6"/>
        <v>6</v>
      </c>
      <c r="O26" s="54">
        <f t="shared" si="6"/>
        <v>1</v>
      </c>
      <c r="P26" s="51">
        <f t="shared" si="6"/>
        <v>0</v>
      </c>
      <c r="Q26" s="51">
        <f t="shared" si="6"/>
        <v>0</v>
      </c>
      <c r="R26" s="55">
        <f t="shared" si="1"/>
        <v>20</v>
      </c>
      <c r="S26" s="56">
        <f t="shared" si="5"/>
        <v>40</v>
      </c>
      <c r="T26" s="61">
        <f t="shared" si="2"/>
        <v>7</v>
      </c>
      <c r="U26" s="68">
        <f t="shared" si="3"/>
        <v>67</v>
      </c>
      <c r="V26" s="57">
        <f t="shared" si="4"/>
        <v>1379</v>
      </c>
    </row>
    <row r="27" spans="1:22" ht="23.25" customHeight="1">
      <c r="A27" s="101"/>
      <c r="B27" s="109"/>
      <c r="C27" s="109"/>
      <c r="D27" s="109"/>
      <c r="E27" s="109">
        <f>SUM(C26:E26)</f>
        <v>20</v>
      </c>
      <c r="F27" s="110"/>
      <c r="G27" s="109"/>
      <c r="H27" s="109"/>
      <c r="I27" s="109"/>
      <c r="J27" s="109"/>
      <c r="K27" s="109"/>
      <c r="L27" s="109"/>
      <c r="M27" s="109">
        <f>SUM(F26:M26)</f>
        <v>40</v>
      </c>
      <c r="N27" s="109"/>
      <c r="O27" s="109">
        <f>SUM(N26:O26)</f>
        <v>7</v>
      </c>
      <c r="P27" s="109"/>
      <c r="Q27" s="109"/>
      <c r="R27" s="102"/>
      <c r="S27" s="102"/>
      <c r="T27" s="102"/>
      <c r="U27" s="103"/>
      <c r="V27" s="103"/>
    </row>
    <row r="28" spans="1:22" ht="23.25" customHeight="1">
      <c r="A28" s="101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>
        <f>SUM(M27:O27)</f>
        <v>47</v>
      </c>
      <c r="O28" s="109"/>
      <c r="P28" s="109"/>
      <c r="Q28" s="109"/>
      <c r="R28" s="102"/>
      <c r="S28" s="102"/>
      <c r="T28" s="102"/>
      <c r="U28" s="103"/>
      <c r="V28" s="103"/>
    </row>
    <row r="29" spans="2:17" ht="15">
      <c r="B29" s="110"/>
      <c r="C29" s="110"/>
      <c r="D29" s="110"/>
      <c r="E29" s="111">
        <f>E27*100/B26</f>
        <v>1.3831258644536653</v>
      </c>
      <c r="F29" s="112"/>
      <c r="G29" s="112"/>
      <c r="H29" s="112"/>
      <c r="I29" s="112"/>
      <c r="J29" s="112"/>
      <c r="K29" s="112"/>
      <c r="L29" s="112"/>
      <c r="M29" s="112">
        <f>M27*100/B26</f>
        <v>2.7662517289073305</v>
      </c>
      <c r="N29" s="112">
        <f>N28*100/B26</f>
        <v>3.2503457814661134</v>
      </c>
      <c r="O29" s="112">
        <f>O27*100/B26</f>
        <v>0.48409405255878285</v>
      </c>
      <c r="P29" s="112"/>
      <c r="Q29" s="112">
        <f>Q26*100/B26</f>
        <v>0</v>
      </c>
    </row>
    <row r="30" spans="1:17" ht="14.25" customHeight="1">
      <c r="A30" s="128" t="s">
        <v>23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</row>
    <row r="31" spans="1:17" ht="15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</row>
    <row r="32" spans="1:17" ht="38.25" customHeight="1">
      <c r="A32" s="3" t="s">
        <v>21</v>
      </c>
      <c r="B32" s="124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6"/>
    </row>
  </sheetData>
  <sheetProtection/>
  <mergeCells count="17">
    <mergeCell ref="A1:Q1"/>
    <mergeCell ref="A3:A4"/>
    <mergeCell ref="B3:B4"/>
    <mergeCell ref="C3:E3"/>
    <mergeCell ref="F3:L3"/>
    <mergeCell ref="N3:N4"/>
    <mergeCell ref="O3:O4"/>
    <mergeCell ref="P3:P4"/>
    <mergeCell ref="Q3:Q4"/>
    <mergeCell ref="B32:Q32"/>
    <mergeCell ref="R2:V2"/>
    <mergeCell ref="A30:A31"/>
    <mergeCell ref="B30:Q31"/>
    <mergeCell ref="C5:E5"/>
    <mergeCell ref="R3:V3"/>
    <mergeCell ref="R5:V5"/>
    <mergeCell ref="F5:M5"/>
  </mergeCells>
  <printOptions/>
  <pageMargins left="0.19680555164813995" right="0.19680555164813995" top="0.19680555164813995" bottom="0.19680555164813995" header="0.31486111879348755" footer="0.31486111879348755"/>
  <pageSetup horizontalDpi="600" verticalDpi="600" orientation="landscape" paperSize="9" scale="82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70"/>
  <sheetViews>
    <sheetView tabSelected="1" zoomScale="80" zoomScaleNormal="80" zoomScaleSheetLayoutView="75" zoomScalePageLayoutView="0" workbookViewId="0" topLeftCell="A16">
      <selection activeCell="X22" sqref="X22"/>
    </sheetView>
  </sheetViews>
  <sheetFormatPr defaultColWidth="6.00390625" defaultRowHeight="15"/>
  <cols>
    <col min="1" max="1" width="6.00390625" style="0" customWidth="1"/>
    <col min="2" max="2" width="17.8515625" style="0" customWidth="1"/>
    <col min="3" max="3" width="21.57421875" style="0" customWidth="1"/>
    <col min="4" max="4" width="20.421875" style="78" customWidth="1"/>
    <col min="5" max="6" width="14.8515625" style="0" customWidth="1"/>
    <col min="7" max="7" width="13.7109375" style="0" customWidth="1"/>
    <col min="8" max="8" width="11.57421875" style="0" customWidth="1"/>
  </cols>
  <sheetData>
    <row r="2" spans="1:8" ht="43.5" customHeight="1">
      <c r="A2" s="155" t="s">
        <v>2</v>
      </c>
      <c r="B2" s="155"/>
      <c r="C2" s="156"/>
      <c r="D2" s="156"/>
      <c r="E2" s="156"/>
      <c r="F2" s="156"/>
      <c r="G2" s="156"/>
      <c r="H2" s="69"/>
    </row>
    <row r="3" spans="1:6" ht="15.75">
      <c r="A3" s="70"/>
      <c r="B3" s="70"/>
      <c r="C3" s="70"/>
      <c r="D3" s="77"/>
      <c r="E3" s="70"/>
      <c r="F3" s="70"/>
    </row>
    <row r="4" spans="1:7" ht="63">
      <c r="A4" s="71" t="s">
        <v>64</v>
      </c>
      <c r="B4" s="72" t="s">
        <v>40</v>
      </c>
      <c r="C4" s="72" t="s">
        <v>6</v>
      </c>
      <c r="D4" s="72" t="s">
        <v>43</v>
      </c>
      <c r="E4" s="72" t="s">
        <v>65</v>
      </c>
      <c r="F4" s="72" t="s">
        <v>24</v>
      </c>
      <c r="G4" s="73" t="s">
        <v>42</v>
      </c>
    </row>
    <row r="5" spans="1:7" ht="25.5">
      <c r="A5" s="85">
        <v>1</v>
      </c>
      <c r="B5" s="85" t="s">
        <v>87</v>
      </c>
      <c r="C5" s="113" t="s">
        <v>137</v>
      </c>
      <c r="D5" s="85" t="s">
        <v>87</v>
      </c>
      <c r="E5" s="85" t="s">
        <v>82</v>
      </c>
      <c r="F5" s="116"/>
      <c r="G5" s="85"/>
    </row>
    <row r="6" spans="1:7" ht="25.5">
      <c r="A6" s="85">
        <v>2</v>
      </c>
      <c r="B6" s="85" t="s">
        <v>87</v>
      </c>
      <c r="C6" s="113" t="s">
        <v>101</v>
      </c>
      <c r="D6" s="85" t="s">
        <v>26</v>
      </c>
      <c r="E6" s="85" t="s">
        <v>82</v>
      </c>
      <c r="F6" s="117" t="s">
        <v>144</v>
      </c>
      <c r="G6" s="85"/>
    </row>
    <row r="7" spans="1:7" ht="25.5">
      <c r="A7" s="85">
        <v>3</v>
      </c>
      <c r="B7" s="85" t="s">
        <v>87</v>
      </c>
      <c r="C7" s="113" t="s">
        <v>121</v>
      </c>
      <c r="D7" s="2" t="s">
        <v>33</v>
      </c>
      <c r="E7" s="85" t="s">
        <v>82</v>
      </c>
      <c r="F7" s="117" t="s">
        <v>145</v>
      </c>
      <c r="G7" s="85"/>
    </row>
    <row r="8" spans="1:7" ht="25.5">
      <c r="A8" s="85">
        <v>4</v>
      </c>
      <c r="B8" s="85" t="s">
        <v>87</v>
      </c>
      <c r="C8" s="113" t="s">
        <v>129</v>
      </c>
      <c r="D8" s="85" t="s">
        <v>26</v>
      </c>
      <c r="E8" s="85" t="s">
        <v>82</v>
      </c>
      <c r="F8" s="117" t="s">
        <v>146</v>
      </c>
      <c r="G8" s="85"/>
    </row>
    <row r="9" spans="1:7" ht="25.5">
      <c r="A9" s="85">
        <v>5</v>
      </c>
      <c r="B9" s="85" t="s">
        <v>87</v>
      </c>
      <c r="C9" s="113" t="s">
        <v>113</v>
      </c>
      <c r="D9" s="85" t="s">
        <v>26</v>
      </c>
      <c r="E9" s="85" t="s">
        <v>82</v>
      </c>
      <c r="F9" s="117" t="s">
        <v>147</v>
      </c>
      <c r="G9" s="85"/>
    </row>
    <row r="10" spans="1:7" ht="29.25" customHeight="1">
      <c r="A10" s="85">
        <v>6</v>
      </c>
      <c r="B10" s="85" t="s">
        <v>87</v>
      </c>
      <c r="C10" s="113" t="s">
        <v>69</v>
      </c>
      <c r="D10" s="85" t="s">
        <v>140</v>
      </c>
      <c r="E10" s="85" t="s">
        <v>82</v>
      </c>
      <c r="F10" s="117" t="s">
        <v>148</v>
      </c>
      <c r="G10" s="85"/>
    </row>
    <row r="11" spans="1:7" ht="25.5">
      <c r="A11" s="85">
        <v>7</v>
      </c>
      <c r="B11" s="85" t="s">
        <v>87</v>
      </c>
      <c r="C11" s="122" t="s">
        <v>118</v>
      </c>
      <c r="D11" s="2" t="s">
        <v>37</v>
      </c>
      <c r="E11" s="85" t="s">
        <v>82</v>
      </c>
      <c r="F11" s="117"/>
      <c r="G11" s="85"/>
    </row>
    <row r="12" spans="1:7" ht="25.5">
      <c r="A12" s="85">
        <v>8</v>
      </c>
      <c r="B12" s="85" t="s">
        <v>87</v>
      </c>
      <c r="C12" s="113" t="s">
        <v>98</v>
      </c>
      <c r="D12" s="85" t="s">
        <v>35</v>
      </c>
      <c r="E12" s="85" t="s">
        <v>82</v>
      </c>
      <c r="F12" s="117" t="s">
        <v>149</v>
      </c>
      <c r="G12" s="85"/>
    </row>
    <row r="13" spans="1:7" ht="25.5">
      <c r="A13" s="85">
        <v>9</v>
      </c>
      <c r="B13" s="85" t="s">
        <v>87</v>
      </c>
      <c r="C13" s="113" t="s">
        <v>97</v>
      </c>
      <c r="D13" s="85" t="s">
        <v>26</v>
      </c>
      <c r="E13" s="85" t="s">
        <v>82</v>
      </c>
      <c r="F13" s="117" t="s">
        <v>150</v>
      </c>
      <c r="G13" s="85"/>
    </row>
    <row r="14" spans="1:7" ht="25.5">
      <c r="A14" s="85">
        <v>10</v>
      </c>
      <c r="B14" s="85" t="s">
        <v>87</v>
      </c>
      <c r="C14" s="113" t="s">
        <v>127</v>
      </c>
      <c r="D14" s="2" t="s">
        <v>141</v>
      </c>
      <c r="E14" s="85" t="s">
        <v>82</v>
      </c>
      <c r="F14" s="117" t="s">
        <v>151</v>
      </c>
      <c r="G14" s="85"/>
    </row>
    <row r="15" spans="1:7" ht="25.5">
      <c r="A15" s="85">
        <v>11</v>
      </c>
      <c r="B15" s="85" t="s">
        <v>87</v>
      </c>
      <c r="C15" s="113" t="s">
        <v>94</v>
      </c>
      <c r="D15" s="85" t="s">
        <v>140</v>
      </c>
      <c r="E15" s="85" t="s">
        <v>82</v>
      </c>
      <c r="F15" s="117" t="s">
        <v>152</v>
      </c>
      <c r="G15" s="85"/>
    </row>
    <row r="16" spans="1:7" ht="25.5">
      <c r="A16" s="85">
        <v>12</v>
      </c>
      <c r="B16" s="85" t="s">
        <v>87</v>
      </c>
      <c r="C16" s="113" t="s">
        <v>117</v>
      </c>
      <c r="D16" s="85" t="s">
        <v>30</v>
      </c>
      <c r="E16" s="85" t="s">
        <v>29</v>
      </c>
      <c r="F16" s="117" t="s">
        <v>153</v>
      </c>
      <c r="G16" s="85"/>
    </row>
    <row r="17" spans="1:7" ht="25.5">
      <c r="A17" s="85">
        <v>13</v>
      </c>
      <c r="B17" s="85" t="s">
        <v>87</v>
      </c>
      <c r="C17" s="113" t="s">
        <v>136</v>
      </c>
      <c r="D17" s="2" t="s">
        <v>32</v>
      </c>
      <c r="E17" s="85" t="s">
        <v>82</v>
      </c>
      <c r="F17" s="117"/>
      <c r="G17" s="85"/>
    </row>
    <row r="18" spans="1:7" ht="25.5">
      <c r="A18" s="85">
        <v>14</v>
      </c>
      <c r="B18" s="85" t="s">
        <v>87</v>
      </c>
      <c r="C18" s="113" t="s">
        <v>114</v>
      </c>
      <c r="D18" s="85" t="s">
        <v>140</v>
      </c>
      <c r="E18" s="85" t="s">
        <v>82</v>
      </c>
      <c r="F18" s="117" t="s">
        <v>154</v>
      </c>
      <c r="G18" s="85"/>
    </row>
    <row r="19" spans="1:7" ht="54.75" customHeight="1">
      <c r="A19" s="85">
        <v>15</v>
      </c>
      <c r="B19" s="85" t="s">
        <v>87</v>
      </c>
      <c r="C19" s="113" t="s">
        <v>91</v>
      </c>
      <c r="D19" s="160" t="s">
        <v>180</v>
      </c>
      <c r="E19" s="159" t="s">
        <v>181</v>
      </c>
      <c r="F19" s="117"/>
      <c r="G19" s="85"/>
    </row>
    <row r="20" spans="1:7" ht="25.5">
      <c r="A20" s="85">
        <v>16</v>
      </c>
      <c r="B20" s="85" t="s">
        <v>87</v>
      </c>
      <c r="C20" s="113" t="s">
        <v>139</v>
      </c>
      <c r="D20" s="85" t="s">
        <v>140</v>
      </c>
      <c r="E20" s="85" t="s">
        <v>82</v>
      </c>
      <c r="F20" s="117" t="s">
        <v>155</v>
      </c>
      <c r="G20" s="85"/>
    </row>
    <row r="21" spans="1:7" ht="25.5">
      <c r="A21" s="85">
        <v>17</v>
      </c>
      <c r="B21" s="85" t="s">
        <v>87</v>
      </c>
      <c r="C21" s="113" t="s">
        <v>95</v>
      </c>
      <c r="D21" s="85" t="s">
        <v>87</v>
      </c>
      <c r="E21" s="85" t="s">
        <v>82</v>
      </c>
      <c r="F21" s="117"/>
      <c r="G21" s="85"/>
    </row>
    <row r="22" spans="1:7" ht="25.5">
      <c r="A22" s="85">
        <v>18</v>
      </c>
      <c r="B22" s="85" t="s">
        <v>87</v>
      </c>
      <c r="C22" s="113" t="s">
        <v>115</v>
      </c>
      <c r="D22" s="85" t="s">
        <v>130</v>
      </c>
      <c r="E22" s="85" t="s">
        <v>28</v>
      </c>
      <c r="F22" s="117" t="s">
        <v>156</v>
      </c>
      <c r="G22" s="85"/>
    </row>
    <row r="23" spans="1:7" ht="25.5">
      <c r="A23" s="85">
        <v>19</v>
      </c>
      <c r="B23" s="85" t="s">
        <v>87</v>
      </c>
      <c r="C23" s="113" t="s">
        <v>128</v>
      </c>
      <c r="D23" s="85" t="s">
        <v>140</v>
      </c>
      <c r="E23" s="85" t="s">
        <v>82</v>
      </c>
      <c r="F23" s="117" t="s">
        <v>157</v>
      </c>
      <c r="G23" s="85"/>
    </row>
    <row r="24" spans="1:7" ht="25.5">
      <c r="A24" s="85">
        <v>20</v>
      </c>
      <c r="B24" s="85" t="s">
        <v>87</v>
      </c>
      <c r="C24" s="122" t="s">
        <v>133</v>
      </c>
      <c r="D24" s="2" t="s">
        <v>37</v>
      </c>
      <c r="E24" s="85" t="s">
        <v>82</v>
      </c>
      <c r="F24" s="117"/>
      <c r="G24" s="85"/>
    </row>
    <row r="25" spans="1:7" ht="25.5">
      <c r="A25" s="85">
        <v>21</v>
      </c>
      <c r="B25" s="85" t="s">
        <v>87</v>
      </c>
      <c r="C25" s="114" t="s">
        <v>20</v>
      </c>
      <c r="D25" s="85" t="s">
        <v>87</v>
      </c>
      <c r="E25" s="2" t="s">
        <v>82</v>
      </c>
      <c r="F25" s="118"/>
      <c r="G25" s="85"/>
    </row>
    <row r="26" spans="1:7" ht="25.5">
      <c r="A26" s="85">
        <v>22</v>
      </c>
      <c r="B26" s="85" t="s">
        <v>87</v>
      </c>
      <c r="C26" s="114" t="s">
        <v>17</v>
      </c>
      <c r="D26" s="2" t="s">
        <v>141</v>
      </c>
      <c r="E26" s="2" t="s">
        <v>82</v>
      </c>
      <c r="F26" s="118" t="s">
        <v>158</v>
      </c>
      <c r="G26" s="85"/>
    </row>
    <row r="27" spans="1:7" ht="25.5">
      <c r="A27" s="85">
        <v>23</v>
      </c>
      <c r="B27" s="85" t="s">
        <v>87</v>
      </c>
      <c r="C27" s="114" t="s">
        <v>85</v>
      </c>
      <c r="D27" s="85" t="s">
        <v>80</v>
      </c>
      <c r="E27" s="2" t="s">
        <v>82</v>
      </c>
      <c r="F27" s="118" t="s">
        <v>159</v>
      </c>
      <c r="G27" s="85"/>
    </row>
    <row r="28" spans="1:7" ht="25.5">
      <c r="A28" s="85">
        <v>24</v>
      </c>
      <c r="B28" s="85" t="s">
        <v>87</v>
      </c>
      <c r="C28" s="114" t="s">
        <v>86</v>
      </c>
      <c r="D28" s="85" t="s">
        <v>26</v>
      </c>
      <c r="E28" s="2" t="s">
        <v>82</v>
      </c>
      <c r="F28" s="121" t="s">
        <v>160</v>
      </c>
      <c r="G28" s="85"/>
    </row>
    <row r="29" spans="1:7" ht="38.25">
      <c r="A29" s="85">
        <v>25</v>
      </c>
      <c r="B29" s="85" t="s">
        <v>87</v>
      </c>
      <c r="C29" s="114" t="s">
        <v>89</v>
      </c>
      <c r="D29" s="2" t="s">
        <v>77</v>
      </c>
      <c r="E29" s="2" t="s">
        <v>27</v>
      </c>
      <c r="F29" s="118" t="s">
        <v>161</v>
      </c>
      <c r="G29" s="85"/>
    </row>
    <row r="30" spans="1:7" ht="25.5">
      <c r="A30" s="85">
        <v>26</v>
      </c>
      <c r="B30" s="85" t="s">
        <v>87</v>
      </c>
      <c r="C30" s="114" t="s">
        <v>126</v>
      </c>
      <c r="D30" s="85" t="s">
        <v>26</v>
      </c>
      <c r="E30" s="2" t="s">
        <v>82</v>
      </c>
      <c r="F30" s="118"/>
      <c r="G30" s="85"/>
    </row>
    <row r="31" spans="1:7" ht="25.5">
      <c r="A31" s="85">
        <v>27</v>
      </c>
      <c r="B31" s="85" t="s">
        <v>87</v>
      </c>
      <c r="C31" s="114" t="s">
        <v>138</v>
      </c>
      <c r="D31" s="85" t="s">
        <v>87</v>
      </c>
      <c r="E31" s="2" t="s">
        <v>82</v>
      </c>
      <c r="F31" s="118"/>
      <c r="G31" s="85"/>
    </row>
    <row r="32" spans="1:7" ht="25.5">
      <c r="A32" s="85">
        <v>28</v>
      </c>
      <c r="B32" s="85" t="s">
        <v>87</v>
      </c>
      <c r="C32" s="114" t="s">
        <v>93</v>
      </c>
      <c r="D32" s="85" t="s">
        <v>87</v>
      </c>
      <c r="E32" s="2" t="s">
        <v>82</v>
      </c>
      <c r="F32" s="118"/>
      <c r="G32" s="85"/>
    </row>
    <row r="33" spans="1:7" ht="25.5">
      <c r="A33" s="85">
        <v>29</v>
      </c>
      <c r="B33" s="85" t="s">
        <v>87</v>
      </c>
      <c r="C33" s="114" t="s">
        <v>102</v>
      </c>
      <c r="D33" s="2" t="s">
        <v>76</v>
      </c>
      <c r="E33" s="2" t="s">
        <v>81</v>
      </c>
      <c r="F33" s="118" t="s">
        <v>162</v>
      </c>
      <c r="G33" s="85"/>
    </row>
    <row r="34" spans="1:7" ht="25.5">
      <c r="A34" s="85">
        <v>30</v>
      </c>
      <c r="B34" s="85" t="s">
        <v>87</v>
      </c>
      <c r="C34" s="114" t="s">
        <v>100</v>
      </c>
      <c r="D34" s="2" t="s">
        <v>141</v>
      </c>
      <c r="E34" s="2" t="s">
        <v>82</v>
      </c>
      <c r="F34" s="118" t="s">
        <v>163</v>
      </c>
      <c r="G34" s="85"/>
    </row>
    <row r="35" spans="1:7" ht="25.5">
      <c r="A35" s="85">
        <v>31</v>
      </c>
      <c r="B35" s="85" t="s">
        <v>87</v>
      </c>
      <c r="C35" s="114" t="s">
        <v>88</v>
      </c>
      <c r="D35" s="85" t="s">
        <v>35</v>
      </c>
      <c r="E35" s="2" t="s">
        <v>82</v>
      </c>
      <c r="F35" s="121" t="s">
        <v>164</v>
      </c>
      <c r="G35" s="85"/>
    </row>
    <row r="36" spans="1:7" ht="25.5">
      <c r="A36" s="85">
        <v>32</v>
      </c>
      <c r="B36" s="85" t="s">
        <v>87</v>
      </c>
      <c r="C36" s="114" t="s">
        <v>96</v>
      </c>
      <c r="D36" s="85" t="s">
        <v>140</v>
      </c>
      <c r="E36" s="2" t="s">
        <v>82</v>
      </c>
      <c r="F36" s="118" t="s">
        <v>178</v>
      </c>
      <c r="G36" s="85"/>
    </row>
    <row r="37" spans="1:7" ht="25.5">
      <c r="A37" s="85">
        <v>33</v>
      </c>
      <c r="B37" s="85" t="s">
        <v>87</v>
      </c>
      <c r="C37" s="114" t="s">
        <v>99</v>
      </c>
      <c r="D37" s="85" t="s">
        <v>87</v>
      </c>
      <c r="E37" s="2" t="s">
        <v>82</v>
      </c>
      <c r="F37" s="118"/>
      <c r="G37" s="85"/>
    </row>
    <row r="38" spans="1:7" ht="25.5">
      <c r="A38" s="85">
        <v>34</v>
      </c>
      <c r="B38" s="85" t="s">
        <v>87</v>
      </c>
      <c r="C38" s="114" t="s">
        <v>92</v>
      </c>
      <c r="D38" s="85" t="s">
        <v>87</v>
      </c>
      <c r="E38" s="2" t="s">
        <v>82</v>
      </c>
      <c r="F38" s="118"/>
      <c r="G38" s="85"/>
    </row>
    <row r="39" spans="1:7" ht="25.5">
      <c r="A39" s="85">
        <v>35</v>
      </c>
      <c r="B39" s="85" t="s">
        <v>87</v>
      </c>
      <c r="C39" s="123" t="s">
        <v>79</v>
      </c>
      <c r="D39" s="2" t="s">
        <v>37</v>
      </c>
      <c r="E39" s="2" t="s">
        <v>82</v>
      </c>
      <c r="F39" s="118" t="s">
        <v>165</v>
      </c>
      <c r="G39" s="85"/>
    </row>
    <row r="40" spans="1:7" ht="25.5">
      <c r="A40" s="85">
        <v>36</v>
      </c>
      <c r="B40" s="85" t="s">
        <v>87</v>
      </c>
      <c r="C40" s="114" t="s">
        <v>134</v>
      </c>
      <c r="D40" s="85" t="s">
        <v>87</v>
      </c>
      <c r="E40" s="2" t="s">
        <v>82</v>
      </c>
      <c r="F40" s="118"/>
      <c r="G40" s="85"/>
    </row>
    <row r="41" spans="1:7" ht="25.5">
      <c r="A41" s="85">
        <v>37</v>
      </c>
      <c r="B41" s="85" t="s">
        <v>87</v>
      </c>
      <c r="C41" s="114" t="s">
        <v>119</v>
      </c>
      <c r="D41" s="85" t="s">
        <v>87</v>
      </c>
      <c r="E41" s="2" t="s">
        <v>82</v>
      </c>
      <c r="F41" s="118"/>
      <c r="G41" s="85"/>
    </row>
    <row r="42" spans="1:7" ht="25.5">
      <c r="A42" s="85">
        <v>38</v>
      </c>
      <c r="B42" s="85" t="s">
        <v>87</v>
      </c>
      <c r="C42" s="114" t="s">
        <v>103</v>
      </c>
      <c r="D42" s="85" t="s">
        <v>26</v>
      </c>
      <c r="E42" s="2" t="s">
        <v>82</v>
      </c>
      <c r="F42" s="116"/>
      <c r="G42" s="85"/>
    </row>
    <row r="43" spans="1:7" ht="25.5">
      <c r="A43" s="85">
        <v>39</v>
      </c>
      <c r="B43" s="85" t="s">
        <v>87</v>
      </c>
      <c r="C43" s="114" t="s">
        <v>78</v>
      </c>
      <c r="D43" s="85" t="s">
        <v>87</v>
      </c>
      <c r="E43" s="2" t="s">
        <v>82</v>
      </c>
      <c r="F43" s="116"/>
      <c r="G43" s="85"/>
    </row>
    <row r="44" spans="1:7" ht="30">
      <c r="A44" s="85">
        <v>40</v>
      </c>
      <c r="B44" s="85" t="s">
        <v>87</v>
      </c>
      <c r="C44" s="114" t="s">
        <v>84</v>
      </c>
      <c r="D44" s="85" t="s">
        <v>140</v>
      </c>
      <c r="E44" s="2" t="s">
        <v>82</v>
      </c>
      <c r="F44" s="116" t="s">
        <v>166</v>
      </c>
      <c r="G44" s="85"/>
    </row>
    <row r="45" spans="1:7" ht="114.75">
      <c r="A45" s="85">
        <v>41</v>
      </c>
      <c r="B45" s="85" t="s">
        <v>87</v>
      </c>
      <c r="C45" s="115" t="s">
        <v>75</v>
      </c>
      <c r="D45" s="2" t="s">
        <v>142</v>
      </c>
      <c r="E45" s="2" t="s">
        <v>27</v>
      </c>
      <c r="F45" s="116" t="s">
        <v>167</v>
      </c>
      <c r="G45" s="85"/>
    </row>
    <row r="46" spans="1:7" ht="25.5">
      <c r="A46" s="85">
        <v>42</v>
      </c>
      <c r="B46" s="85" t="s">
        <v>87</v>
      </c>
      <c r="C46" s="114" t="s">
        <v>73</v>
      </c>
      <c r="D46" s="85" t="s">
        <v>87</v>
      </c>
      <c r="E46" s="2" t="s">
        <v>82</v>
      </c>
      <c r="F46" s="116"/>
      <c r="G46" s="85"/>
    </row>
    <row r="47" spans="1:7" ht="25.5">
      <c r="A47" s="85">
        <v>43</v>
      </c>
      <c r="B47" s="85" t="s">
        <v>87</v>
      </c>
      <c r="C47" s="114" t="s">
        <v>124</v>
      </c>
      <c r="D47" s="85" t="s">
        <v>87</v>
      </c>
      <c r="E47" s="2" t="s">
        <v>82</v>
      </c>
      <c r="F47" s="116"/>
      <c r="G47" s="85"/>
    </row>
    <row r="48" spans="1:7" ht="31.5">
      <c r="A48" s="85">
        <v>44</v>
      </c>
      <c r="B48" s="85" t="s">
        <v>87</v>
      </c>
      <c r="C48" s="114" t="s">
        <v>116</v>
      </c>
      <c r="D48" s="2" t="s">
        <v>32</v>
      </c>
      <c r="E48" s="2" t="s">
        <v>82</v>
      </c>
      <c r="F48" s="119" t="s">
        <v>168</v>
      </c>
      <c r="G48" s="85"/>
    </row>
    <row r="49" spans="1:7" ht="25.5">
      <c r="A49" s="85">
        <v>45</v>
      </c>
      <c r="B49" s="85" t="s">
        <v>87</v>
      </c>
      <c r="C49" s="114" t="s">
        <v>71</v>
      </c>
      <c r="D49" s="85" t="s">
        <v>26</v>
      </c>
      <c r="E49" s="2" t="s">
        <v>82</v>
      </c>
      <c r="F49" s="120"/>
      <c r="G49" s="85"/>
    </row>
    <row r="50" spans="1:7" ht="25.5">
      <c r="A50" s="85">
        <v>46</v>
      </c>
      <c r="B50" s="85" t="s">
        <v>87</v>
      </c>
      <c r="C50" s="122" t="s">
        <v>70</v>
      </c>
      <c r="D50" s="2" t="s">
        <v>37</v>
      </c>
      <c r="E50" s="2" t="s">
        <v>82</v>
      </c>
      <c r="F50" s="117"/>
      <c r="G50" s="85"/>
    </row>
    <row r="51" spans="1:7" ht="25.5">
      <c r="A51" s="85">
        <v>47</v>
      </c>
      <c r="B51" s="85" t="s">
        <v>87</v>
      </c>
      <c r="C51" s="2" t="s">
        <v>120</v>
      </c>
      <c r="D51" s="2" t="s">
        <v>141</v>
      </c>
      <c r="E51" s="2" t="s">
        <v>82</v>
      </c>
      <c r="F51" s="117" t="s">
        <v>177</v>
      </c>
      <c r="G51" s="85"/>
    </row>
    <row r="52" spans="1:7" ht="25.5">
      <c r="A52" s="85">
        <v>48</v>
      </c>
      <c r="B52" s="85" t="s">
        <v>87</v>
      </c>
      <c r="C52" s="2" t="s">
        <v>72</v>
      </c>
      <c r="D52" s="2" t="s">
        <v>141</v>
      </c>
      <c r="E52" s="2" t="s">
        <v>82</v>
      </c>
      <c r="F52" s="117" t="s">
        <v>175</v>
      </c>
      <c r="G52" s="85"/>
    </row>
    <row r="53" spans="1:7" ht="25.5">
      <c r="A53" s="85">
        <v>49</v>
      </c>
      <c r="B53" s="85" t="s">
        <v>87</v>
      </c>
      <c r="C53" s="2" t="s">
        <v>107</v>
      </c>
      <c r="D53" s="85" t="s">
        <v>26</v>
      </c>
      <c r="E53" s="2" t="s">
        <v>82</v>
      </c>
      <c r="F53" s="117"/>
      <c r="G53" s="85"/>
    </row>
    <row r="54" spans="1:7" ht="25.5">
      <c r="A54" s="85">
        <v>50</v>
      </c>
      <c r="B54" s="85" t="s">
        <v>87</v>
      </c>
      <c r="C54" s="2" t="s">
        <v>131</v>
      </c>
      <c r="D54" s="85" t="s">
        <v>140</v>
      </c>
      <c r="E54" s="2" t="s">
        <v>82</v>
      </c>
      <c r="F54" s="117" t="s">
        <v>169</v>
      </c>
      <c r="G54" s="85"/>
    </row>
    <row r="55" spans="1:7" ht="25.5">
      <c r="A55" s="85">
        <v>51</v>
      </c>
      <c r="B55" s="85" t="s">
        <v>87</v>
      </c>
      <c r="C55" s="2" t="s">
        <v>135</v>
      </c>
      <c r="D55" s="2" t="s">
        <v>33</v>
      </c>
      <c r="E55" s="2" t="s">
        <v>82</v>
      </c>
      <c r="F55" s="117"/>
      <c r="G55" s="85"/>
    </row>
    <row r="56" spans="1:7" ht="25.5">
      <c r="A56" s="85">
        <v>52</v>
      </c>
      <c r="B56" s="85" t="s">
        <v>87</v>
      </c>
      <c r="C56" s="122" t="s">
        <v>104</v>
      </c>
      <c r="D56" s="2" t="s">
        <v>37</v>
      </c>
      <c r="E56" s="2" t="s">
        <v>82</v>
      </c>
      <c r="F56" s="117" t="s">
        <v>174</v>
      </c>
      <c r="G56" s="85"/>
    </row>
    <row r="57" spans="1:7" ht="25.5">
      <c r="A57" s="85">
        <v>53</v>
      </c>
      <c r="B57" s="85" t="s">
        <v>87</v>
      </c>
      <c r="C57" s="2" t="s">
        <v>18</v>
      </c>
      <c r="D57" s="85" t="s">
        <v>87</v>
      </c>
      <c r="E57" s="2" t="s">
        <v>82</v>
      </c>
      <c r="F57" s="117"/>
      <c r="G57" s="85"/>
    </row>
    <row r="58" spans="1:7" ht="25.5">
      <c r="A58" s="85">
        <v>54</v>
      </c>
      <c r="B58" s="85" t="s">
        <v>87</v>
      </c>
      <c r="C58" s="2" t="s">
        <v>132</v>
      </c>
      <c r="D58" s="2" t="s">
        <v>106</v>
      </c>
      <c r="E58" s="2" t="s">
        <v>27</v>
      </c>
      <c r="F58" s="117" t="s">
        <v>170</v>
      </c>
      <c r="G58" s="85"/>
    </row>
    <row r="59" spans="1:7" ht="25.5">
      <c r="A59" s="85">
        <v>55</v>
      </c>
      <c r="B59" s="85" t="s">
        <v>87</v>
      </c>
      <c r="C59" s="2" t="s">
        <v>122</v>
      </c>
      <c r="D59" s="85" t="s">
        <v>87</v>
      </c>
      <c r="E59" s="2" t="s">
        <v>82</v>
      </c>
      <c r="F59" s="117"/>
      <c r="G59" s="85"/>
    </row>
    <row r="60" spans="1:7" ht="25.5">
      <c r="A60" s="85">
        <v>56</v>
      </c>
      <c r="B60" s="85" t="s">
        <v>87</v>
      </c>
      <c r="C60" s="2" t="s">
        <v>108</v>
      </c>
      <c r="D60" s="85" t="s">
        <v>26</v>
      </c>
      <c r="E60" s="2" t="s">
        <v>82</v>
      </c>
      <c r="F60" s="117"/>
      <c r="G60" s="85"/>
    </row>
    <row r="61" spans="1:7" ht="25.5">
      <c r="A61" s="85">
        <v>57</v>
      </c>
      <c r="B61" s="85" t="s">
        <v>87</v>
      </c>
      <c r="C61" s="2" t="s">
        <v>105</v>
      </c>
      <c r="D61" s="85" t="s">
        <v>26</v>
      </c>
      <c r="E61" s="2" t="s">
        <v>82</v>
      </c>
      <c r="F61" s="117" t="s">
        <v>171</v>
      </c>
      <c r="G61" s="85"/>
    </row>
    <row r="62" spans="1:7" ht="25.5">
      <c r="A62" s="85">
        <v>58</v>
      </c>
      <c r="B62" s="85" t="s">
        <v>87</v>
      </c>
      <c r="C62" s="2" t="s">
        <v>109</v>
      </c>
      <c r="D62" s="2" t="s">
        <v>33</v>
      </c>
      <c r="E62" s="2" t="s">
        <v>82</v>
      </c>
      <c r="F62" s="117"/>
      <c r="G62" s="85"/>
    </row>
    <row r="63" spans="1:7" ht="25.5">
      <c r="A63" s="85">
        <v>59</v>
      </c>
      <c r="B63" s="85" t="s">
        <v>87</v>
      </c>
      <c r="C63" s="2" t="s">
        <v>83</v>
      </c>
      <c r="D63" s="85" t="s">
        <v>87</v>
      </c>
      <c r="E63" s="2" t="s">
        <v>82</v>
      </c>
      <c r="F63" s="117"/>
      <c r="G63" s="85"/>
    </row>
    <row r="64" spans="1:7" ht="25.5">
      <c r="A64" s="85">
        <v>60</v>
      </c>
      <c r="B64" s="85" t="s">
        <v>87</v>
      </c>
      <c r="C64" s="2" t="s">
        <v>19</v>
      </c>
      <c r="D64" s="85" t="s">
        <v>26</v>
      </c>
      <c r="E64" s="2" t="s">
        <v>82</v>
      </c>
      <c r="F64" s="117" t="s">
        <v>172</v>
      </c>
      <c r="G64" s="85"/>
    </row>
    <row r="65" spans="1:7" ht="25.5">
      <c r="A65" s="85">
        <v>61</v>
      </c>
      <c r="B65" s="85" t="s">
        <v>87</v>
      </c>
      <c r="C65" s="2" t="s">
        <v>111</v>
      </c>
      <c r="D65" s="85" t="s">
        <v>87</v>
      </c>
      <c r="E65" s="2" t="s">
        <v>82</v>
      </c>
      <c r="F65" s="117"/>
      <c r="G65" s="85"/>
    </row>
    <row r="66" spans="1:7" ht="25.5">
      <c r="A66" s="85">
        <v>62</v>
      </c>
      <c r="B66" s="85" t="s">
        <v>87</v>
      </c>
      <c r="C66" s="2" t="s">
        <v>74</v>
      </c>
      <c r="D66" s="2" t="s">
        <v>141</v>
      </c>
      <c r="E66" s="2" t="s">
        <v>82</v>
      </c>
      <c r="F66" s="117" t="s">
        <v>173</v>
      </c>
      <c r="G66" s="85"/>
    </row>
    <row r="67" spans="1:7" ht="25.5">
      <c r="A67" s="85">
        <v>63</v>
      </c>
      <c r="B67" s="85" t="s">
        <v>87</v>
      </c>
      <c r="C67" s="2" t="s">
        <v>123</v>
      </c>
      <c r="D67" s="2" t="s">
        <v>33</v>
      </c>
      <c r="E67" s="2" t="s">
        <v>82</v>
      </c>
      <c r="F67" s="117"/>
      <c r="G67" s="85"/>
    </row>
    <row r="68" spans="1:7" ht="25.5">
      <c r="A68" s="85">
        <v>64</v>
      </c>
      <c r="B68" s="85" t="s">
        <v>87</v>
      </c>
      <c r="C68" s="2" t="s">
        <v>110</v>
      </c>
      <c r="D68" s="85" t="s">
        <v>26</v>
      </c>
      <c r="E68" s="2" t="s">
        <v>82</v>
      </c>
      <c r="F68" s="117" t="s">
        <v>176</v>
      </c>
      <c r="G68" s="85"/>
    </row>
    <row r="69" spans="1:7" ht="25.5">
      <c r="A69" s="85">
        <v>65</v>
      </c>
      <c r="B69" s="85" t="s">
        <v>87</v>
      </c>
      <c r="C69" s="85" t="s">
        <v>112</v>
      </c>
      <c r="D69" s="85" t="s">
        <v>80</v>
      </c>
      <c r="E69" s="2" t="s">
        <v>82</v>
      </c>
      <c r="F69" s="117"/>
      <c r="G69" s="85"/>
    </row>
    <row r="70" spans="1:7" ht="25.5">
      <c r="A70" s="85">
        <v>66</v>
      </c>
      <c r="B70" s="85" t="s">
        <v>87</v>
      </c>
      <c r="C70" s="85" t="s">
        <v>125</v>
      </c>
      <c r="D70" s="85" t="s">
        <v>87</v>
      </c>
      <c r="E70" s="2" t="s">
        <v>82</v>
      </c>
      <c r="F70" s="117"/>
      <c r="G70" s="85"/>
    </row>
  </sheetData>
  <sheetProtection/>
  <mergeCells count="1">
    <mergeCell ref="A2:G2"/>
  </mergeCells>
  <printOptions/>
  <pageMargins left="0.19680555164813995" right="0.19680555164813995" top="0.19680555164813995" bottom="0.19680555164813995" header="0.31486111879348755" footer="0.31486111879348755"/>
  <pageSetup horizontalDpi="600" verticalDpi="600" orientation="portrait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"/>
  <sheetViews>
    <sheetView zoomScalePageLayoutView="0" workbookViewId="0" topLeftCell="A1">
      <selection activeCell="F10" sqref="F10"/>
    </sheetView>
  </sheetViews>
  <sheetFormatPr defaultColWidth="6.00390625" defaultRowHeight="15"/>
  <cols>
    <col min="1" max="1" width="6.00390625" style="86" customWidth="1"/>
    <col min="2" max="2" width="17.8515625" style="86" customWidth="1"/>
    <col min="3" max="3" width="19.421875" style="86" customWidth="1"/>
    <col min="4" max="4" width="6.57421875" style="86" customWidth="1"/>
    <col min="5" max="5" width="20.421875" style="86" customWidth="1"/>
    <col min="6" max="7" width="14.8515625" style="86" customWidth="1"/>
    <col min="8" max="8" width="17.28125" style="86" customWidth="1"/>
    <col min="9" max="16384" width="6.00390625" style="86" customWidth="1"/>
  </cols>
  <sheetData>
    <row r="2" spans="1:9" ht="43.5" customHeight="1">
      <c r="A2" s="157" t="s">
        <v>3</v>
      </c>
      <c r="B2" s="157"/>
      <c r="C2" s="158"/>
      <c r="D2" s="158"/>
      <c r="E2" s="158"/>
      <c r="F2" s="158"/>
      <c r="G2" s="158"/>
      <c r="H2" s="158"/>
      <c r="I2" s="88"/>
    </row>
    <row r="3" spans="1:7" ht="12.75">
      <c r="A3" s="89"/>
      <c r="B3" s="89"/>
      <c r="C3" s="89"/>
      <c r="D3" s="89"/>
      <c r="E3" s="89"/>
      <c r="F3" s="89"/>
      <c r="G3" s="89"/>
    </row>
    <row r="4" spans="1:8" ht="46.5">
      <c r="A4" s="4" t="s">
        <v>64</v>
      </c>
      <c r="B4" s="2" t="s">
        <v>40</v>
      </c>
      <c r="C4" s="2" t="s">
        <v>6</v>
      </c>
      <c r="D4" s="2" t="s">
        <v>38</v>
      </c>
      <c r="E4" s="2" t="s">
        <v>43</v>
      </c>
      <c r="F4" s="2" t="s">
        <v>65</v>
      </c>
      <c r="G4" s="2" t="s">
        <v>24</v>
      </c>
      <c r="H4" s="85" t="s">
        <v>16</v>
      </c>
    </row>
    <row r="5" spans="1:8" s="87" customFormat="1" ht="98.25" customHeight="1">
      <c r="A5" s="2">
        <v>1</v>
      </c>
      <c r="B5" s="85" t="s">
        <v>87</v>
      </c>
      <c r="C5" s="2" t="s">
        <v>90</v>
      </c>
      <c r="D5" s="2">
        <v>9</v>
      </c>
      <c r="E5" s="2" t="s">
        <v>143</v>
      </c>
      <c r="F5" s="2" t="s">
        <v>82</v>
      </c>
      <c r="G5" s="118" t="s">
        <v>179</v>
      </c>
      <c r="H5" s="2"/>
    </row>
  </sheetData>
  <sheetProtection/>
  <mergeCells count="1">
    <mergeCell ref="A2:H2"/>
  </mergeCells>
  <printOptions/>
  <pageMargins left="0.7086111307144165" right="0.7086111307144165" top="0.7479166388511658" bottom="0.7479166388511658" header="0.31486111879348755" footer="0.31486111879348755"/>
  <pageSetup horizontalDpi="600" verticalDpi="600" orientation="landscape" paperSize="9" scale="10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Винник Е.И.</dc:creator>
  <cp:keywords/>
  <dc:description/>
  <cp:lastModifiedBy>User</cp:lastModifiedBy>
  <cp:lastPrinted>2018-07-25T09:40:06Z</cp:lastPrinted>
  <dcterms:created xsi:type="dcterms:W3CDTF">2017-08-21T14:30:59Z</dcterms:created>
  <dcterms:modified xsi:type="dcterms:W3CDTF">2018-09-10T12:22:39Z</dcterms:modified>
  <cp:category/>
  <cp:version/>
  <cp:contentType/>
  <cp:contentStatus/>
  <cp:revision>1</cp:revision>
</cp:coreProperties>
</file>